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hidePivotFieldList="1" defaultThemeVersion="124226"/>
  <bookViews>
    <workbookView xWindow="0" yWindow="0" windowWidth="28800" windowHeight="12330" activeTab="5"/>
  </bookViews>
  <sheets>
    <sheet name="пр1" sheetId="42" r:id="rId1"/>
    <sheet name="пр2" sheetId="35" r:id="rId2"/>
    <sheet name="пр3" sheetId="37" r:id="rId3"/>
    <sheet name="пр4 " sheetId="41" r:id="rId4"/>
    <sheet name="пр5" sheetId="24" r:id="rId5"/>
    <sheet name="пр6" sheetId="44" r:id="rId6"/>
  </sheets>
  <definedNames>
    <definedName name="_xlnm._FilterDatabase" localSheetId="0" hidden="1">пр1!$A$8:$F$69</definedName>
    <definedName name="_xlnm._FilterDatabase" localSheetId="1" hidden="1">пр2!$A$8:$H$254</definedName>
    <definedName name="_xlnm._FilterDatabase" localSheetId="2" hidden="1">пр3!$A$8:$G$256</definedName>
  </definedNames>
  <calcPr calcId="162913"/>
</workbook>
</file>

<file path=xl/calcChain.xml><?xml version="1.0" encoding="utf-8"?>
<calcChain xmlns="http://schemas.openxmlformats.org/spreadsheetml/2006/main">
  <c r="F74" i="42" l="1"/>
  <c r="C9" i="24" s="1"/>
  <c r="C17" i="41" l="1"/>
  <c r="C12" i="24" l="1"/>
  <c r="C11" i="24" s="1"/>
  <c r="C10" i="24" l="1"/>
  <c r="G258" i="37" l="1"/>
  <c r="C8" i="24"/>
  <c r="C14" i="24" s="1"/>
</calcChain>
</file>

<file path=xl/connections.xml><?xml version="1.0" encoding="utf-8"?>
<connections xmlns="http://schemas.openxmlformats.org/spreadsheetml/2006/main">
  <connection id="1" sourceFile="C:\Documents and Settings\Администратор\Мои документы\бюджеты\Бюджет 2009-2011 Гергебильского района\расчет\проба\изм.xlsm" keepAlive="1" name="изм" type="5" refreshedVersion="3">
    <dbPr connection="Provider=Microsoft.ACE.OLEDB.12.0;User ID=Admin;Data Source=C:\Documents and Settings\Администратор\Мои документы\бюджеты\Бюджет 2009-2011 Гергебильского района\расчет\проба\изм.xlsm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Лист1$" commandType="3"/>
  </connection>
</connections>
</file>

<file path=xl/sharedStrings.xml><?xml version="1.0" encoding="utf-8"?>
<sst xmlns="http://schemas.openxmlformats.org/spreadsheetml/2006/main" count="1487" uniqueCount="448">
  <si>
    <t>Наименование показателя</t>
  </si>
  <si>
    <t>Рз</t>
  </si>
  <si>
    <t>ПР</t>
  </si>
  <si>
    <t>ЦСР</t>
  </si>
  <si>
    <t>ВР</t>
  </si>
  <si>
    <t>сумма</t>
  </si>
  <si>
    <t>Расходы, осуществляемые по вопросам местного значения</t>
  </si>
  <si>
    <t>Всего:</t>
  </si>
  <si>
    <t>Общегосударственные вопросы</t>
  </si>
  <si>
    <t>Функционирование высшего должностного лица субъекта Российской Федерации и органа местного самоуправления</t>
  </si>
  <si>
    <t>Высшее должностное лицо органа местного самоуправления</t>
  </si>
  <si>
    <t>Центральный аппарат</t>
  </si>
  <si>
    <t>Функционирование законодательных (представительных) органов государственной власти и местного самоуправления</t>
  </si>
  <si>
    <t>Председатель представительного органа</t>
  </si>
  <si>
    <t>Функционирование ПРД, высших органов исполнительной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</si>
  <si>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надзора</t>
  </si>
  <si>
    <t>Обслуживание государственного и муниципального долга</t>
  </si>
  <si>
    <t>Резервные фонды</t>
  </si>
  <si>
    <t>Резервный фонд местной администрации</t>
  </si>
  <si>
    <t>Другие общегосударственные вопросы</t>
  </si>
  <si>
    <t>Субвенция на содержание комиссии по делам несовершеннолетних</t>
  </si>
  <si>
    <t>Субвенция на осуществление деятельности по опеке и попечительству</t>
  </si>
  <si>
    <t>Субвенция на осуществление полномочий по организации деятельности административных комиссий</t>
  </si>
  <si>
    <t>Субвенция ФБ на выполнение федеральных полномочий по государственной регистрации актов гражданского  состояния</t>
  </si>
  <si>
    <t>Условно утвержденные расходы</t>
  </si>
  <si>
    <t>Национальная безопасность и правоохранительная деятельность</t>
  </si>
  <si>
    <t>Предупреждение и ликвидация последствий чрезвычайных ситуаций и стихийных бедствий, гражданская оборона</t>
  </si>
  <si>
    <t>Поисковые и аварийно-спасательные учреждения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</si>
  <si>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</si>
  <si>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</si>
  <si>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</si>
  <si>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</si>
  <si>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Муниципальная программа</t>
  </si>
  <si>
    <t>Коммунальное хозяйство</t>
  </si>
  <si>
    <t>Подготовка к работе в осенне-зимний период</t>
  </si>
  <si>
    <t>Благоустройство</t>
  </si>
  <si>
    <t>Строительство внутрипоселковых дорог</t>
  </si>
  <si>
    <t>Другие вопросы в области жилищно-коммунального хозяйства</t>
  </si>
  <si>
    <t>Содержание структурных подразделений УЖКХ</t>
  </si>
  <si>
    <t>Образование</t>
  </si>
  <si>
    <t>Дошкольное образование</t>
  </si>
  <si>
    <t>Детские дошкольные учреждения</t>
  </si>
  <si>
    <t>Общее образование</t>
  </si>
  <si>
    <t>Школы</t>
  </si>
  <si>
    <t>Субвенции на реализацию основных общеобразовательных программ в муниципальных общеобразовательных учреждениях</t>
  </si>
  <si>
    <t>Учреждения по внешкольной работе с детьми (ДПЦ)</t>
  </si>
  <si>
    <t>Субвенция на организацию обеспечения питанием учащихся муниципальных общеобразовательных учреждений</t>
  </si>
  <si>
    <t>Молодежная политика и оздоровление детей</t>
  </si>
  <si>
    <t>Проведение мероприятий для детей и молодежи</t>
  </si>
  <si>
    <t>Другие вопросы в области образования</t>
  </si>
  <si>
    <t>Учебно-методические кабинеты, центральные бухгалтерии, группы хозяйственного обслуживания, учебные фильмотеки</t>
  </si>
  <si>
    <t>Культура</t>
  </si>
  <si>
    <t>Дворцы и дома культуры</t>
  </si>
  <si>
    <t>Библиотеки</t>
  </si>
  <si>
    <t>Театры, цирки, концертные и другие организации исполнительских искусств</t>
  </si>
  <si>
    <t>Периодическая печать и издательства</t>
  </si>
  <si>
    <t>Периодические издания, учрежденные органами законодательной и исполнительной власти</t>
  </si>
  <si>
    <t>Стационарная медицинская помощь</t>
  </si>
  <si>
    <t>Больницы</t>
  </si>
  <si>
    <t>Субсидии на оказание льгот специалистам муниципальных учреждений здравоохранения , работающих и проживающих в сельской местности при оплате ж-к-у</t>
  </si>
  <si>
    <t>Амбулаторная помощь</t>
  </si>
  <si>
    <t>Амбулатории</t>
  </si>
  <si>
    <t>Фельдшерско-акушерские пункты</t>
  </si>
  <si>
    <t>Скорая медицинская помощь</t>
  </si>
  <si>
    <t>Другие вопросы в области здравоохранения и спорта</t>
  </si>
  <si>
    <t>Социальная политика</t>
  </si>
  <si>
    <t>Пенсионное обеспечение</t>
  </si>
  <si>
    <t>Доплаты к пенсиям государственных служащих субъектов РФ и муниципальных служащих</t>
  </si>
  <si>
    <t>Социальное обеспечение населения</t>
  </si>
  <si>
    <t>Субвенции бюджетам муниципальных районов на предоставление гражданам субсидий на оплату жилья и коммунальных услуг</t>
  </si>
  <si>
    <t xml:space="preserve">Охрана семьи и детства </t>
  </si>
  <si>
    <t xml:space="preserve">Субвенция на выплату денежных средств  на содержание ребёнка, единовременных пособий и оплату труда  приемных родителей, патронатных воспитателей, воспитателей детских домов семейного типа </t>
  </si>
  <si>
    <t>выплаты приемной семье на содержание подопечных детей</t>
  </si>
  <si>
    <t>Межбюджетные трансферты всего:</t>
  </si>
  <si>
    <t xml:space="preserve">Выравнивание бюджетной обеспеченности поселений из районного фонда финансовой поддержки </t>
  </si>
  <si>
    <t>00</t>
  </si>
  <si>
    <t>000</t>
  </si>
  <si>
    <t xml:space="preserve">                                                                                                                                                                  Приложение 1</t>
  </si>
  <si>
    <t xml:space="preserve">                                                                                                                                                                к решению Собрания  </t>
  </si>
  <si>
    <t xml:space="preserve">                                                                                                                                              Гергебильского района</t>
  </si>
  <si>
    <t>Распределение</t>
  </si>
  <si>
    <t xml:space="preserve">                                                                                                                                                                  Приложение 4</t>
  </si>
  <si>
    <t>Администрация Гергебильского района</t>
  </si>
  <si>
    <t>Вед</t>
  </si>
  <si>
    <t>001</t>
  </si>
  <si>
    <t>Управление образования</t>
  </si>
  <si>
    <t>075</t>
  </si>
  <si>
    <t>Управление культуры</t>
  </si>
  <si>
    <t>056</t>
  </si>
  <si>
    <t>ИТОГО</t>
  </si>
  <si>
    <t xml:space="preserve">                                                                                                                                                                  Приложение 3</t>
  </si>
  <si>
    <t>Прочие неналоговые доходы бюджетов муниципальных районов</t>
  </si>
  <si>
    <t>Документ, учреждение</t>
  </si>
  <si>
    <t>Код дохода</t>
  </si>
  <si>
    <t>0000</t>
  </si>
  <si>
    <t>110</t>
  </si>
  <si>
    <t xml:space="preserve">    Единый налог на вмененный доход для отдельных видов деятельности</t>
  </si>
  <si>
    <t xml:space="preserve">    Единый сельскохозяйственный налог</t>
  </si>
  <si>
    <t>1080301001</t>
  </si>
  <si>
    <t>120</t>
  </si>
  <si>
    <t>140</t>
  </si>
  <si>
    <t>03</t>
  </si>
  <si>
    <t>1170505005</t>
  </si>
  <si>
    <t>180</t>
  </si>
  <si>
    <t>Субвенция на архивный фонд</t>
  </si>
  <si>
    <t>Культура и кинематография</t>
  </si>
  <si>
    <t>Другие вопросы в области культуры, кинематографии</t>
  </si>
  <si>
    <t>Здравоохранение</t>
  </si>
  <si>
    <t>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</si>
  <si>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Физическая культура и спорт</t>
  </si>
  <si>
    <t>Физическая культура</t>
  </si>
  <si>
    <t xml:space="preserve">Мероприятия в области здравоохранения, спорта и физической культуры, туризма 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</si>
  <si>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</si>
  <si>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</si>
  <si>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</si>
  <si>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Другие вопросы в области средств массовой информации</t>
  </si>
  <si>
    <t>Обслуживание внутренного государственного и муниципального долга</t>
  </si>
  <si>
    <t>Дотации на выравнивание бюджетной обеспеченности субъектов РФ и муниципальных образований</t>
  </si>
  <si>
    <t>Иные дотации</t>
  </si>
  <si>
    <t>Поддержка мер по обеспечению сбалансированности бюджета</t>
  </si>
  <si>
    <t>Прочие межбюджетные трансферты бюджетам РФ и муниципальных образований общего характера</t>
  </si>
  <si>
    <t>Иные межбюджетные трансферты бюджетам бюджетной системы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</si>
  <si>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</si>
  <si>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</si>
  <si>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</si>
  <si>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</si>
  <si>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 xml:space="preserve">Проведение выборов главы муниципального образования </t>
  </si>
  <si>
    <t>Национальная оборона</t>
  </si>
  <si>
    <t>Мобилизационная 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</si>
  <si>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</si>
  <si>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992</t>
  </si>
  <si>
    <t>Код</t>
  </si>
  <si>
    <t>000 01 05 00 00 00 0000 000</t>
  </si>
  <si>
    <t xml:space="preserve">Изменение остатков  средств на счетах  по учету средств  бюджета                 </t>
  </si>
  <si>
    <t xml:space="preserve">000 01 05 02 01 05 0000 510 </t>
  </si>
  <si>
    <t>Увеличение прочих  остатков денежных средств бюджетов муниципальных районов</t>
  </si>
  <si>
    <t>000 01 05 02 01 05 0000 610</t>
  </si>
  <si>
    <t xml:space="preserve">Уменьшение прочих остатков денежных средств бюджетов муниципальных районов                                </t>
  </si>
  <si>
    <t xml:space="preserve">Наименование  кода группы, подгруппы, статьи,  
вида источников финансирования дефицита бюджета, кода классификации операций сектора государственного управления, относящимся к источникам финансирования дефицита бюджета
 </t>
  </si>
  <si>
    <t>Сумма тыс.рублей</t>
  </si>
  <si>
    <t xml:space="preserve">  </t>
  </si>
  <si>
    <t>Всего источников внутреннего финансирования дефицита бюджета</t>
  </si>
  <si>
    <t>1010201001</t>
  </si>
  <si>
    <t>1000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</si>
  <si>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</si>
  <si>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1010202001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</si>
  <si>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НК РФ</t>
  </si>
  <si>
    <t>1050301001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</si>
  <si>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</si>
  <si>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057</t>
  </si>
  <si>
    <t>Дорожное хозяйство (дорожный фонд)</t>
  </si>
  <si>
    <t>Содержание автомобильных дорог и искусственных сооружений на них</t>
  </si>
  <si>
    <t>Органы юстиции</t>
  </si>
  <si>
    <t>Мероприятия в сфере культуры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</si>
  <si>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</si>
  <si>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Другие вопросы в области национальной безопасности и правоохранительной деятельности</t>
  </si>
  <si>
    <t>Резервный фонд по ликвидации чрезвычайных ситуаций</t>
  </si>
  <si>
    <t>Судебная система</t>
  </si>
  <si>
    <t xml:space="preserve">Составление (изменение, дополнение) списков кандидатов в присяжные заседатели Верховного Суда </t>
  </si>
  <si>
    <t>0000000000</t>
  </si>
  <si>
    <t>Детские дошкольные учреждения (Гсот ДОУ)</t>
  </si>
  <si>
    <t>1910106590</t>
  </si>
  <si>
    <t>Другие вопросы в области сельского хозяйства</t>
  </si>
  <si>
    <t>999002001С</t>
  </si>
  <si>
    <t>999002003С</t>
  </si>
  <si>
    <t>999002002Ц</t>
  </si>
  <si>
    <t>992002002А</t>
  </si>
  <si>
    <t>992002001А</t>
  </si>
  <si>
    <t>994002602Л</t>
  </si>
  <si>
    <t>991002420Д</t>
  </si>
  <si>
    <t>991002421Д</t>
  </si>
  <si>
    <t>994002431Б</t>
  </si>
  <si>
    <t>079092008С</t>
  </si>
  <si>
    <t>991002440Д</t>
  </si>
  <si>
    <t>991002442Д</t>
  </si>
  <si>
    <t>991002443Д</t>
  </si>
  <si>
    <t>994002512Б</t>
  </si>
  <si>
    <t>993002457Г</t>
  </si>
  <si>
    <t>Детско-юношеские спортивные школы</t>
  </si>
  <si>
    <t>Школа искусства</t>
  </si>
  <si>
    <t>Дом детского творчества учащихся</t>
  </si>
  <si>
    <t>991002231Д</t>
  </si>
  <si>
    <t>991002232Д</t>
  </si>
  <si>
    <t>991002233Д</t>
  </si>
  <si>
    <t>991002451Д</t>
  </si>
  <si>
    <t>Учебно-методические кабинеты</t>
  </si>
  <si>
    <t>группы хозяйственного обслуживания</t>
  </si>
  <si>
    <t>991002452Д</t>
  </si>
  <si>
    <t>Субсидии бюджетам муниципальных районов на совершенствование организации питания учащихся в общеобразовательных учреждениях</t>
  </si>
  <si>
    <t>22500R0820</t>
  </si>
  <si>
    <t>Устройство детей в семью опекуна</t>
  </si>
  <si>
    <t>Муниципальная программа "Безопасный район"</t>
  </si>
  <si>
    <t xml:space="preserve">                                                                                                                                                                  Приложение 6</t>
  </si>
  <si>
    <t>Муниципальные образования - сельские поселения Гергебильского района</t>
  </si>
  <si>
    <t>Аймаки</t>
  </si>
  <si>
    <t>Гергебиль</t>
  </si>
  <si>
    <t>Кикуни</t>
  </si>
  <si>
    <t>Курми</t>
  </si>
  <si>
    <t>Маали</t>
  </si>
  <si>
    <t>Могох</t>
  </si>
  <si>
    <t>Мурада</t>
  </si>
  <si>
    <t>Хартикуни</t>
  </si>
  <si>
    <t>Чалда</t>
  </si>
  <si>
    <t>ИТОГО:</t>
  </si>
  <si>
    <t>Расходы, осуществляемые за счет  Субвенции местным бюджетам из бюджета субъекта РФ и фонда софинансирования</t>
  </si>
  <si>
    <t xml:space="preserve">Переданные
полномочия
</t>
  </si>
  <si>
    <t>Районное собрание депутатов МР "Гергебильский район"</t>
  </si>
  <si>
    <t>000 01 03 00 00 00 0000 000</t>
  </si>
  <si>
    <t xml:space="preserve">Бюджетные кредиты от других бюджетов бюджетной системы Российской Федерации                 </t>
  </si>
  <si>
    <t>000 01 03 01 00 00 0000 800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</si>
  <si>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</si>
  <si>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000 01 03 01 00 05 0000 810</t>
  </si>
  <si>
    <t xml:space="preserve">Погашение бюджетами муниципальных районов кредитов от других бюджетов бюджетной системы Российской Федерации в валюте Российской Федерации                             </t>
  </si>
  <si>
    <t>МП "Одаренные дети"</t>
  </si>
  <si>
    <t>МП "Профилактика терроризма и экстремизма"</t>
  </si>
  <si>
    <t>2022555505</t>
  </si>
  <si>
    <t>Современая городская среда</t>
  </si>
  <si>
    <t>150</t>
  </si>
  <si>
    <t>Проведение переписи населения</t>
  </si>
  <si>
    <t>МП "Противодействие коррупции"</t>
  </si>
  <si>
    <t>МП "О привлечении граждан и их объединений 
к участию в обеспечении охраны общественного порядка"</t>
  </si>
  <si>
    <t>2022999905</t>
  </si>
  <si>
    <t>2023002705</t>
  </si>
  <si>
    <t>2023511805</t>
  </si>
  <si>
    <t>2023999905</t>
  </si>
  <si>
    <t>2021500105</t>
  </si>
  <si>
    <t>2023508205</t>
  </si>
  <si>
    <t>2023002905</t>
  </si>
  <si>
    <t>Субсидии бюджетам муниципальных районов на совершенствование организации питания учащихся в общеобразовательных учреждениях (ОВЗ)</t>
  </si>
  <si>
    <t>2023530305</t>
  </si>
  <si>
    <t>Субвенции на классное руководство</t>
  </si>
  <si>
    <t>19202R3030</t>
  </si>
  <si>
    <t>460F255550</t>
  </si>
  <si>
    <t>Субвенция на организацию обеспечения питанием учащихся муниципальных общеобразовательных учреждений (ОВЗ)</t>
  </si>
  <si>
    <t>2023002405</t>
  </si>
  <si>
    <t>003</t>
  </si>
  <si>
    <t>АХО</t>
  </si>
  <si>
    <t>017</t>
  </si>
  <si>
    <t>01</t>
  </si>
  <si>
    <t>Административно хозяйственный отдел</t>
  </si>
  <si>
    <t>994092013Д</t>
  </si>
  <si>
    <t>Реализация мероприятий подпрограммы "Мой Дагестан - мои дороги"</t>
  </si>
  <si>
    <t>Муниципальная программа развитие туризма</t>
  </si>
  <si>
    <t>045004000Б</t>
  </si>
  <si>
    <t>Мероприятия в области коммунального хозяйства</t>
  </si>
  <si>
    <t>055002000М</t>
  </si>
  <si>
    <t>994002605Л</t>
  </si>
  <si>
    <t>Мероприятия в рамках благоустройства сельских поселений</t>
  </si>
  <si>
    <t>994002606Л</t>
  </si>
  <si>
    <t>Местные инициативы</t>
  </si>
  <si>
    <t>9990041120</t>
  </si>
  <si>
    <t>Подключение библиотек к сети интернет</t>
  </si>
  <si>
    <t>20209R5193</t>
  </si>
  <si>
    <t>Дотации на частичную компенсацию дополнительных расходов на повышение оплаты труда работников бюджетной сферы поселений</t>
  </si>
  <si>
    <t>0300000001</t>
  </si>
  <si>
    <t>Реализация мероприятий подпрограммы "Автомобильные дороги"</t>
  </si>
  <si>
    <t>Дорожный фонд</t>
  </si>
  <si>
    <t>ЕДДС</t>
  </si>
  <si>
    <t>Контрольно-счетный орган</t>
  </si>
  <si>
    <t>Финансовый отдел</t>
  </si>
  <si>
    <t>Муниципальные программы</t>
  </si>
  <si>
    <t>Ремонт и содержание автомобильных дорог</t>
  </si>
  <si>
    <t>Ремонт автомобильных дорог</t>
  </si>
  <si>
    <t>19202И2590</t>
  </si>
  <si>
    <t>Субвенции на обеспечение горячим питанием</t>
  </si>
  <si>
    <t>19202R3040</t>
  </si>
  <si>
    <t>Субвенции на модернизацию школьных систем</t>
  </si>
  <si>
    <t>19202R7500</t>
  </si>
  <si>
    <t>Субсидии на поддержку отрасли культуры</t>
  </si>
  <si>
    <t>20209R5194</t>
  </si>
  <si>
    <t>1160107301</t>
  </si>
  <si>
    <t>1161012301</t>
  </si>
  <si>
    <t>2022004105</t>
  </si>
  <si>
    <t>2022575005</t>
  </si>
  <si>
    <t>2022551905</t>
  </si>
  <si>
    <t>1160120301</t>
  </si>
  <si>
    <t>1160114301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</si>
  <si>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</si>
  <si>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991092013Д</t>
  </si>
  <si>
    <t>Субсидии на реализации проектов инициатив</t>
  </si>
  <si>
    <t>Субсидии на реализацию проектов инициатив</t>
  </si>
  <si>
    <t>2022530405</t>
  </si>
  <si>
    <t>Дотации</t>
  </si>
  <si>
    <t>сумма на  год,  тыс. руб.</t>
  </si>
  <si>
    <t>Субвенция на осуществление первичного воинского учета</t>
  </si>
  <si>
    <t>2022546705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</si>
  <si>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</si>
  <si>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2022551305</t>
  </si>
  <si>
    <t>Субсидии бюджетам муниципальных районов на развитие сети учреждений культурно-досугового типа</t>
  </si>
  <si>
    <t>Субсидии бюджетам муниципальных районов на поддержку отрасли культуры</t>
  </si>
  <si>
    <t>Питание лагерей</t>
  </si>
  <si>
    <t>Обеспечение деятельности советников директоров</t>
  </si>
  <si>
    <t>Местный дорожный фонд (акцизы)</t>
  </si>
  <si>
    <t>Мои дороги (респ.)</t>
  </si>
  <si>
    <t>межбюджетные трансферты всего:</t>
  </si>
  <si>
    <t>Кудутль</t>
  </si>
  <si>
    <t>994002600Л</t>
  </si>
  <si>
    <t>Благоустройство сельских территорий</t>
  </si>
  <si>
    <t xml:space="preserve">Комплектование книжных фондов библиотек 
муниципальных образований
</t>
  </si>
  <si>
    <t>Премии и гранты</t>
  </si>
  <si>
    <t>Госстандарт (резервный фонд)</t>
  </si>
  <si>
    <t>192ЕВ51790</t>
  </si>
  <si>
    <t>Обеспечение деятельности по опеке и попечительству</t>
  </si>
  <si>
    <t>Другие вопросы в области социальной политики</t>
  </si>
  <si>
    <t>МП "Безопасный район"</t>
  </si>
  <si>
    <t>2022557605</t>
  </si>
  <si>
    <t>Субсидии бюджетам муниципальных районов на обеспечение комплексного развития сельских территорий</t>
  </si>
  <si>
    <t>51303R5760</t>
  </si>
  <si>
    <t>Комплексное развитие сельских территорий</t>
  </si>
  <si>
    <t>2023517905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</si>
  <si>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</si>
  <si>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202А255191</t>
  </si>
  <si>
    <t>Прочие дотации</t>
  </si>
  <si>
    <t>Субвенции на осуществление горячего питания</t>
  </si>
  <si>
    <t>Обеспечение деятельности советников директора</t>
  </si>
  <si>
    <t>Физкультура и спорт</t>
  </si>
  <si>
    <t>202A1М5130</t>
  </si>
  <si>
    <t>Проведение работ по описанию границ населенных пунктов и территориальных зон</t>
  </si>
  <si>
    <t>2070503005</t>
  </si>
  <si>
    <t>Прочие безвозмездные поступления</t>
  </si>
  <si>
    <t xml:space="preserve">                                                                                                                                                                  Приложение5</t>
  </si>
  <si>
    <t>Наименование расходов</t>
  </si>
  <si>
    <t>код цели</t>
  </si>
  <si>
    <t>итого</t>
  </si>
  <si>
    <t>1010203001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</si>
  <si>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</si>
  <si>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</t>
  </si>
  <si>
    <t>Налог на доходы физических лиц в части суммы налога,превышающей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</si>
  <si>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1030223101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</si>
  <si>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</si>
  <si>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1030223201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</si>
  <si>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</si>
  <si>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>1030221101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</si>
  <si>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</si>
  <si>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1030224201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</si>
  <si>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</si>
  <si>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>1030225101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</si>
  <si>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</si>
  <si>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1030225201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</si>
  <si>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</si>
  <si>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>1030226101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</si>
  <si>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</si>
  <si>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1030226201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</si>
  <si>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</si>
  <si>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>1050101101</t>
  </si>
  <si>
    <t>Налог, взимаемый с налогоплательщиков, выбравших в качестве объекта налогообложения доходы</t>
  </si>
  <si>
    <t>1050102101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</si>
  <si>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</si>
  <si>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1050102201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</si>
  <si>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</si>
  <si>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1050201002</t>
  </si>
  <si>
    <t>1050402002</t>
  </si>
  <si>
    <t>Налог, взимаемый в связи с применением патентной системы налогооблажения, зачисляемый в бюджеты муниципальных районов</t>
  </si>
  <si>
    <t>1110502505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</si>
  <si>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</si>
  <si>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1120101001</t>
  </si>
  <si>
    <t>Плата за выбросы загрязняющих веществ в атмосферный воздух стационарными объектами</t>
  </si>
  <si>
    <t>1160106301</t>
  </si>
  <si>
    <t>Административные штрафы, установленные главой 6 кодекса РФ об административных правонарушениях, за административные правонарушения, посягающие на здоровье 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</si>
  <si>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РФ об административных правонарушениях ,в области связи и информации налогаемых мировыми судьями комиссии по делам несовершенолетних и защите их прав. комиссии по делам несовершенолетних и защите их прав.</t>
  </si>
  <si>
    <t>1160117301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</si>
  <si>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</si>
  <si>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1160119301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</si>
  <si>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</si>
  <si>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</si>
  <si>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Доходы от денежных взысканий (штрафы) поступающие в счёт погащения задолженности образовавщейся до 1 января 2020года подлежащие зачислению в бюджет МО по нормативам, действовавщим в 2019 году</t>
  </si>
  <si>
    <t xml:space="preserve">    Дотации бюджетам муниципальных районов на выравнивание бюджетной обеспеченности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</si>
  <si>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</si>
  <si>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</si>
  <si>
    <t>Субсидии бюджетам муниципальных районов на реализацию мероприятий по модернизации школьных систем образования</t>
  </si>
  <si>
    <t>Прочие субсидии бюджетам муниципальных районов (разовое питание)</t>
  </si>
  <si>
    <t xml:space="preserve">    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</si>
  <si>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содержание ребёнка в семье опекунов и приемной семье, а также вознаграждение причитающиеся приёмному родителю</t>
  </si>
  <si>
    <t xml:space="preserve">    Субвенции бюджетам муниципальных районов на предоставление жилых помещений жилых помещений детям-сиротам и детям, оставшихся без попечения родителей, лицам из их числа по договорам найма специализированных жилых помещений 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</si>
  <si>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</si>
  <si>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ежемесячное денежное вознограждение за классное руководство педагогическим работникам государственных и муниципальных образовательных организаций</t>
  </si>
  <si>
    <t>Прочие субвенции бюджетам муниципальных районов</t>
  </si>
  <si>
    <t>2196001005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</si>
  <si>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</si>
  <si>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1010214001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</si>
  <si>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</si>
  <si>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1050202002</t>
  </si>
  <si>
    <t>Единый налог на вмененный доход для отдельных видов деятельности (за налоговые периоды, истекшие до 1 января 2011 года)</t>
  </si>
  <si>
    <t>1110501305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</si>
  <si>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</si>
  <si>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1110503505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</si>
  <si>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</si>
  <si>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1140205205</t>
  </si>
  <si>
    <t>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</si>
  <si>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</si>
  <si>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1160105301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</si>
  <si>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</si>
  <si>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1160115301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</si>
  <si>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</si>
  <si>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1161010005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</si>
  <si>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</si>
  <si>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1161105001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</si>
  <si>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</si>
  <si>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Субсидии бюджетам муниципальных районов на реализацию программ формирования современной городской среды</t>
  </si>
  <si>
    <t>Прочие безвозмездные поступления в бюджеты муниципальных районов</t>
  </si>
  <si>
    <t>повышение квалификации муниципальных сл</t>
  </si>
  <si>
    <t>0100199590</t>
  </si>
  <si>
    <t>2230781520</t>
  </si>
  <si>
    <t xml:space="preserve">Контрольно-счетный орган </t>
  </si>
  <si>
    <t>повышение квалификации</t>
  </si>
  <si>
    <t>премии и гранты</t>
  </si>
  <si>
    <t>доходов бюджета на 2024 год  по кодам экономической классификации</t>
  </si>
  <si>
    <t>Сумма на 2024год</t>
  </si>
  <si>
    <t>1010213001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</si>
  <si>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</si>
  <si>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1160110301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</si>
  <si>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</si>
  <si>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2186001005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</si>
  <si>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</si>
  <si>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2024505005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</si>
  <si>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общеобразовательныхорганизаций и профессиональных образовательных организаций</t>
  </si>
  <si>
    <t>2024999905</t>
  </si>
  <si>
    <t>Прочие межбюджетные трансферты, передаваемые бюджетам муниципальных районов</t>
  </si>
  <si>
    <t>Субсидии бюджетным учреждениям</t>
  </si>
  <si>
    <t>994002601Л</t>
  </si>
  <si>
    <t>994002604Л</t>
  </si>
  <si>
    <t>000092000Г</t>
  </si>
  <si>
    <t>194012201Г</t>
  </si>
  <si>
    <t>194022202Г</t>
  </si>
  <si>
    <t>194022207А</t>
  </si>
  <si>
    <t>Иные выплаты привлекаемым лицам</t>
  </si>
  <si>
    <t>Единовременные выплаты советникам директоров</t>
  </si>
  <si>
    <t>194072209Л</t>
  </si>
  <si>
    <t>20202R4670</t>
  </si>
  <si>
    <t>Оснащение дворца культуры в с. Курми</t>
  </si>
  <si>
    <t>Пособия, компенсации и иные социальные выплаты гражданам, кроме публичных нормативных обязательств</t>
  </si>
  <si>
    <t xml:space="preserve">Субвенция на содержание административных комиссий </t>
  </si>
  <si>
    <t>Субвенции на осуществление первичного воинского учета на территориях, где отсутствуют военные комиссариаты</t>
  </si>
  <si>
    <t>Субвенции на реализацию основных программ дошкольного образования в муниципальных общеобразовательных учреждениях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</si>
  <si>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</t>
  </si>
  <si>
    <t>Субвенции на обеспечение деятельности по опеке и попечительству</t>
  </si>
  <si>
    <t>Субсидии на совершенствование организации питания учащихся в общеобразовательных учреждениях (ОВЗ)</t>
  </si>
  <si>
    <t>бюджетных ассигнований по разделам, подразделам, целевым статьям  и видам расходов бюджета Гергебильского района по функциональной классификации на 2024 год</t>
  </si>
  <si>
    <t>бюджетных ассигнований по разделам, подразделам, целевым статьям  и видам расходов бюджета Гергебильского района по ведомственной классификации на 2024 год</t>
  </si>
  <si>
    <t xml:space="preserve">ИСТОЧНИКИ
ВНУТРЕННЕГО ФИНАНСИРОВАНИЯ ДЕФИЦИТА БЮДЖЕТА
МУНИЦИПАЛЬНОГО ОБРАЗОВАНИЯ ГЕРГЕБИЛЬСКОГО РАЙОНА НА 2024 ГОД
</t>
  </si>
  <si>
    <t>Распределение   межбюджетных трансфертов бюджетам муниципальных образований - сельских поселений Гергебильского района на 2024 год</t>
  </si>
  <si>
    <t>Другие вопросы в области ЖКХ</t>
  </si>
  <si>
    <t>9940023510</t>
  </si>
  <si>
    <t>Описание границ нас. Пункт</t>
  </si>
  <si>
    <t xml:space="preserve">                                                                                                                                                                  Приложение 2</t>
  </si>
  <si>
    <t>от 17.06.2025г. №01-31/13</t>
  </si>
  <si>
    <t>от 17.06.2025г №01-31/13</t>
  </si>
  <si>
    <t>500.0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</si>
</sst>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"/>
    <numFmt numFmtId="165" formatCode="0000000"/>
    <numFmt numFmtId="166" formatCode="000"/>
    <numFmt numFmtId="167" formatCode="0000"/>
    <numFmt numFmtId="168" formatCode="0.0"/>
    <numFmt numFmtId="169" formatCode="#,##0.0"/>
    <numFmt numFmtId="170" formatCode="0.000"/>
  </numFmts>
  <fonts count="5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b/>
      <sz val="12"/>
      <color theme="1"/>
      <name val="Times New Roman"/>
      <family val="1"/>
      <charset val="204"/>
    </font>
    <font>
      <b/>
      <sz val="12"/>
      <color theme="1"/>
      <name val="Arial CYR"/>
      <charset val="204"/>
    </font>
    <font>
      <sz val="11"/>
      <color theme="1"/>
      <name val="Arial CYR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rgb="FF00000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2" fillId="0" borderId="0"/>
    <xf numFmtId="0" fontId="2" fillId="0" borderId="0"/>
    <xf numFmtId="0" fontId="2" fillId="0" borderId="0"/>
    <xf numFmtId="0" fontId="21" fillId="0" borderId="0" applyNumberFormat="0" applyFill="0" applyBorder="0" applyAlignment="0" applyProtection="0"/>
    <xf numFmtId="0" fontId="22" fillId="0" borderId="29" applyNumberFormat="0" applyFill="0" applyAlignment="0" applyProtection="0"/>
    <xf numFmtId="0" fontId="23" fillId="0" borderId="30" applyNumberFormat="0" applyFill="0" applyAlignment="0" applyProtection="0"/>
    <xf numFmtId="0" fontId="24" fillId="0" borderId="31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32" applyNumberFormat="0" applyAlignment="0" applyProtection="0"/>
    <xf numFmtId="0" fontId="29" fillId="6" borderId="33" applyNumberFormat="0" applyAlignment="0" applyProtection="0"/>
    <xf numFmtId="0" fontId="30" fillId="6" borderId="32" applyNumberFormat="0" applyAlignment="0" applyProtection="0"/>
    <xf numFmtId="0" fontId="31" fillId="0" borderId="34" applyNumberFormat="0" applyFill="0" applyAlignment="0" applyProtection="0"/>
    <xf numFmtId="0" fontId="32" fillId="7" borderId="35" applyNumberFormat="0" applyAlignment="0" applyProtection="0"/>
    <xf numFmtId="0" fontId="33" fillId="0" borderId="0" applyNumberFormat="0" applyFill="0" applyBorder="0" applyAlignment="0" applyProtection="0"/>
    <xf numFmtId="0" fontId="20" fillId="8" borderId="36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37" applyNumberFormat="0" applyFill="0" applyAlignment="0" applyProtection="0"/>
    <xf numFmtId="0" fontId="36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6" fillId="32" borderId="0" applyNumberFormat="0" applyBorder="0" applyAlignment="0" applyProtection="0"/>
    <xf numFmtId="0" fontId="18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5" fillId="0" borderId="0"/>
    <xf numFmtId="0" fontId="46" fillId="36" borderId="0"/>
    <xf numFmtId="0" fontId="46" fillId="0" borderId="63">
      <alignment horizontal="center" vertical="center" wrapText="1"/>
    </xf>
    <xf numFmtId="1" fontId="46" fillId="0" borderId="63">
      <alignment vertical="top" wrapText="1"/>
    </xf>
    <xf numFmtId="0" fontId="46" fillId="0" borderId="0"/>
    <xf numFmtId="1" fontId="46" fillId="0" borderId="64">
      <alignment horizontal="center" vertical="top" shrinkToFit="1"/>
    </xf>
    <xf numFmtId="0" fontId="46" fillId="37" borderId="0"/>
    <xf numFmtId="1" fontId="46" fillId="0" borderId="65">
      <alignment horizontal="center" vertical="top" shrinkToFit="1"/>
    </xf>
    <xf numFmtId="0" fontId="46" fillId="0" borderId="63">
      <alignment horizontal="center" vertical="center" wrapText="1"/>
    </xf>
    <xf numFmtId="1" fontId="46" fillId="0" borderId="66">
      <alignment horizontal="center" vertical="top" shrinkToFit="1"/>
    </xf>
    <xf numFmtId="1" fontId="46" fillId="0" borderId="63">
      <alignment horizontal="center" vertical="top" shrinkToFit="1"/>
    </xf>
    <xf numFmtId="0" fontId="47" fillId="0" borderId="67">
      <alignment horizontal="right"/>
    </xf>
    <xf numFmtId="4" fontId="46" fillId="0" borderId="63">
      <alignment horizontal="right" vertical="top" shrinkToFit="1"/>
    </xf>
    <xf numFmtId="0" fontId="46" fillId="36" borderId="0">
      <alignment shrinkToFit="1"/>
    </xf>
    <xf numFmtId="4" fontId="47" fillId="38" borderId="67">
      <alignment horizontal="right" vertical="top" shrinkToFit="1"/>
    </xf>
    <xf numFmtId="4" fontId="47" fillId="39" borderId="67">
      <alignment horizontal="right" vertical="top" shrinkToFit="1"/>
    </xf>
    <xf numFmtId="0" fontId="48" fillId="0" borderId="0">
      <alignment horizontal="center"/>
    </xf>
    <xf numFmtId="0" fontId="46" fillId="0" borderId="0">
      <alignment horizontal="right" wrapText="1"/>
    </xf>
    <xf numFmtId="0" fontId="46" fillId="0" borderId="0">
      <alignment horizontal="left" wrapText="1"/>
    </xf>
    <xf numFmtId="0" fontId="46" fillId="0" borderId="0">
      <alignment vertical="top"/>
    </xf>
    <xf numFmtId="0" fontId="47" fillId="0" borderId="63">
      <alignment vertical="top" wrapText="1"/>
    </xf>
    <xf numFmtId="0" fontId="46" fillId="36" borderId="0">
      <alignment horizontal="center"/>
    </xf>
    <xf numFmtId="4" fontId="47" fillId="38" borderId="63">
      <alignment horizontal="right" vertical="top" shrinkToFit="1"/>
    </xf>
    <xf numFmtId="4" fontId="47" fillId="39" borderId="63">
      <alignment horizontal="right" vertical="top" shrinkToFit="1"/>
    </xf>
    <xf numFmtId="0" fontId="45" fillId="0" borderId="0"/>
  </cellStyleXfs>
  <cellXfs count="373">
    <xf numFmtId="0" fontId="0" fillId="0" borderId="0" xfId="0"/>
    <xf numFmtId="164" fontId="4" fillId="0" borderId="3" xfId="1" applyNumberFormat="1" applyFont="1" applyFill="1" applyBorder="1" applyAlignment="1" applyProtection="1">
      <protection hidden="1"/>
    </xf>
    <xf numFmtId="165" fontId="4" fillId="0" borderId="3" xfId="1" applyNumberFormat="1" applyFont="1" applyFill="1" applyBorder="1" applyAlignment="1" applyProtection="1">
      <protection hidden="1"/>
    </xf>
    <xf numFmtId="166" fontId="4" fillId="0" borderId="3" xfId="1" applyNumberFormat="1" applyFont="1" applyFill="1" applyBorder="1" applyAlignment="1" applyProtection="1">
      <protection hidden="1"/>
    </xf>
    <xf numFmtId="164" fontId="3" fillId="0" borderId="4" xfId="1" applyNumberFormat="1" applyFont="1" applyFill="1" applyBorder="1" applyAlignment="1" applyProtection="1">
      <protection hidden="1"/>
    </xf>
    <xf numFmtId="165" fontId="3" fillId="0" borderId="4" xfId="1" applyNumberFormat="1" applyFont="1" applyFill="1" applyBorder="1" applyAlignment="1" applyProtection="1">
      <protection hidden="1"/>
    </xf>
    <xf numFmtId="166" fontId="3" fillId="0" borderId="4" xfId="1" applyNumberFormat="1" applyFont="1" applyFill="1" applyBorder="1" applyAlignment="1" applyProtection="1">
      <protection hidden="1"/>
    </xf>
    <xf numFmtId="164" fontId="4" fillId="0" borderId="4" xfId="2" applyNumberFormat="1" applyFont="1" applyFill="1" applyBorder="1" applyAlignment="1" applyProtection="1">
      <protection hidden="1"/>
    </xf>
    <xf numFmtId="164" fontId="4" fillId="0" borderId="5" xfId="2" applyNumberFormat="1" applyFont="1" applyFill="1" applyBorder="1" applyAlignment="1" applyProtection="1">
      <protection hidden="1"/>
    </xf>
    <xf numFmtId="165" fontId="4" fillId="0" borderId="4" xfId="1" applyNumberFormat="1" applyFont="1" applyFill="1" applyBorder="1" applyAlignment="1" applyProtection="1">
      <protection hidden="1"/>
    </xf>
    <xf numFmtId="166" fontId="4" fillId="0" borderId="5" xfId="2" applyNumberFormat="1" applyFont="1" applyFill="1" applyBorder="1" applyAlignment="1" applyProtection="1">
      <protection hidden="1"/>
    </xf>
    <xf numFmtId="164" fontId="4" fillId="0" borderId="4" xfId="1" applyNumberFormat="1" applyFont="1" applyFill="1" applyBorder="1" applyAlignment="1" applyProtection="1">
      <protection hidden="1"/>
    </xf>
    <xf numFmtId="166" fontId="4" fillId="0" borderId="4" xfId="1" applyNumberFormat="1" applyFont="1" applyFill="1" applyBorder="1" applyAlignment="1" applyProtection="1">
      <protection hidden="1"/>
    </xf>
    <xf numFmtId="164" fontId="3" fillId="0" borderId="6" xfId="1" applyNumberFormat="1" applyFont="1" applyFill="1" applyBorder="1" applyAlignment="1" applyProtection="1">
      <protection hidden="1"/>
    </xf>
    <xf numFmtId="165" fontId="3" fillId="0" borderId="6" xfId="1" applyNumberFormat="1" applyFont="1" applyFill="1" applyBorder="1" applyAlignment="1" applyProtection="1">
      <protection hidden="1"/>
    </xf>
    <xf numFmtId="166" fontId="3" fillId="0" borderId="6" xfId="1" applyNumberFormat="1" applyFont="1" applyFill="1" applyBorder="1" applyAlignment="1" applyProtection="1">
      <protection hidden="1"/>
    </xf>
    <xf numFmtId="164" fontId="3" fillId="0" borderId="6" xfId="2" applyNumberFormat="1" applyFont="1" applyFill="1" applyBorder="1" applyAlignment="1" applyProtection="1">
      <protection hidden="1"/>
    </xf>
    <xf numFmtId="164" fontId="3" fillId="0" borderId="7" xfId="2" applyNumberFormat="1" applyFont="1" applyFill="1" applyBorder="1" applyAlignment="1" applyProtection="1">
      <protection hidden="1"/>
    </xf>
    <xf numFmtId="166" fontId="3" fillId="0" borderId="7" xfId="2" applyNumberFormat="1" applyFont="1" applyFill="1" applyBorder="1" applyAlignment="1" applyProtection="1">
      <protection hidden="1"/>
    </xf>
    <xf numFmtId="164" fontId="4" fillId="0" borderId="8" xfId="1" applyNumberFormat="1" applyFont="1" applyFill="1" applyBorder="1" applyAlignment="1" applyProtection="1">
      <protection hidden="1"/>
    </xf>
    <xf numFmtId="165" fontId="4" fillId="0" borderId="8" xfId="1" applyNumberFormat="1" applyFont="1" applyFill="1" applyBorder="1" applyAlignment="1" applyProtection="1">
      <protection hidden="1"/>
    </xf>
    <xf numFmtId="166" fontId="4" fillId="0" borderId="8" xfId="1" applyNumberFormat="1" applyFont="1" applyFill="1" applyBorder="1" applyAlignment="1" applyProtection="1">
      <protection hidden="1"/>
    </xf>
    <xf numFmtId="164" fontId="4" fillId="0" borderId="3" xfId="2" applyNumberFormat="1" applyFont="1" applyFill="1" applyBorder="1" applyAlignment="1" applyProtection="1">
      <protection hidden="1"/>
    </xf>
    <xf numFmtId="164" fontId="4" fillId="0" borderId="8" xfId="2" applyNumberFormat="1" applyFont="1" applyFill="1" applyBorder="1" applyAlignment="1" applyProtection="1">
      <protection hidden="1"/>
    </xf>
    <xf numFmtId="164" fontId="3" fillId="0" borderId="4" xfId="2" applyNumberFormat="1" applyFont="1" applyFill="1" applyBorder="1" applyAlignment="1" applyProtection="1">
      <protection hidden="1"/>
    </xf>
    <xf numFmtId="164" fontId="3" fillId="0" borderId="5" xfId="2" applyNumberFormat="1" applyFont="1" applyFill="1" applyBorder="1" applyAlignment="1" applyProtection="1">
      <protection hidden="1"/>
    </xf>
    <xf numFmtId="165" fontId="3" fillId="0" borderId="5" xfId="2" applyNumberFormat="1" applyFont="1" applyFill="1" applyBorder="1" applyAlignment="1" applyProtection="1">
      <protection hidden="1"/>
    </xf>
    <xf numFmtId="166" fontId="3" fillId="0" borderId="5" xfId="2" applyNumberFormat="1" applyFont="1" applyFill="1" applyBorder="1" applyAlignment="1" applyProtection="1">
      <protection hidden="1"/>
    </xf>
    <xf numFmtId="166" fontId="4" fillId="0" borderId="3" xfId="2" applyNumberFormat="1" applyFont="1" applyFill="1" applyBorder="1" applyAlignment="1" applyProtection="1">
      <protection hidden="1"/>
    </xf>
    <xf numFmtId="167" fontId="8" fillId="0" borderId="13" xfId="1" applyNumberFormat="1" applyFont="1" applyFill="1" applyBorder="1" applyAlignment="1" applyProtection="1">
      <alignment wrapText="1"/>
      <protection hidden="1"/>
    </xf>
    <xf numFmtId="167" fontId="9" fillId="0" borderId="14" xfId="1" applyNumberFormat="1" applyFont="1" applyFill="1" applyBorder="1" applyAlignment="1" applyProtection="1">
      <alignment wrapText="1"/>
      <protection hidden="1"/>
    </xf>
    <xf numFmtId="167" fontId="8" fillId="0" borderId="14" xfId="2" applyNumberFormat="1" applyFont="1" applyFill="1" applyBorder="1" applyAlignment="1" applyProtection="1">
      <alignment wrapText="1"/>
      <protection hidden="1"/>
    </xf>
    <xf numFmtId="167" fontId="8" fillId="0" borderId="14" xfId="1" applyNumberFormat="1" applyFont="1" applyFill="1" applyBorder="1" applyAlignment="1" applyProtection="1">
      <alignment wrapText="1"/>
      <protection hidden="1"/>
    </xf>
    <xf numFmtId="167" fontId="9" fillId="0" borderId="15" xfId="1" applyNumberFormat="1" applyFont="1" applyFill="1" applyBorder="1" applyAlignment="1" applyProtection="1">
      <alignment wrapText="1"/>
      <protection hidden="1"/>
    </xf>
    <xf numFmtId="167" fontId="8" fillId="0" borderId="16" xfId="1" applyNumberFormat="1" applyFont="1" applyFill="1" applyBorder="1" applyAlignment="1" applyProtection="1">
      <alignment wrapText="1"/>
      <protection hidden="1"/>
    </xf>
    <xf numFmtId="166" fontId="9" fillId="0" borderId="15" xfId="3" applyNumberFormat="1" applyFont="1" applyFill="1" applyBorder="1" applyAlignment="1" applyProtection="1">
      <alignment wrapText="1"/>
      <protection hidden="1"/>
    </xf>
    <xf numFmtId="0" fontId="9" fillId="0" borderId="14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166" fontId="9" fillId="0" borderId="14" xfId="3" applyNumberFormat="1" applyFont="1" applyFill="1" applyBorder="1" applyAlignment="1" applyProtection="1">
      <alignment horizontal="left" vertical="center" wrapText="1"/>
      <protection hidden="1"/>
    </xf>
    <xf numFmtId="167" fontId="8" fillId="0" borderId="16" xfId="2" applyNumberFormat="1" applyFont="1" applyFill="1" applyBorder="1" applyAlignment="1" applyProtection="1">
      <alignment wrapText="1"/>
      <protection hidden="1"/>
    </xf>
    <xf numFmtId="167" fontId="9" fillId="0" borderId="14" xfId="2" applyNumberFormat="1" applyFont="1" applyFill="1" applyBorder="1" applyAlignment="1" applyProtection="1">
      <alignment wrapText="1"/>
      <protection hidden="1"/>
    </xf>
    <xf numFmtId="0" fontId="8" fillId="0" borderId="13" xfId="0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right"/>
      <protection hidden="1"/>
    </xf>
    <xf numFmtId="165" fontId="4" fillId="0" borderId="4" xfId="2" applyNumberFormat="1" applyFont="1" applyFill="1" applyBorder="1" applyAlignment="1" applyProtection="1">
      <protection hidden="1"/>
    </xf>
    <xf numFmtId="166" fontId="4" fillId="0" borderId="4" xfId="2" applyNumberFormat="1" applyFont="1" applyFill="1" applyBorder="1" applyAlignment="1" applyProtection="1">
      <protection hidden="1"/>
    </xf>
    <xf numFmtId="0" fontId="0" fillId="0" borderId="0" xfId="0" applyAlignment="1">
      <alignment horizontal="right"/>
    </xf>
    <xf numFmtId="0" fontId="6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7" fontId="8" fillId="0" borderId="21" xfId="1" applyNumberFormat="1" applyFont="1" applyFill="1" applyBorder="1" applyAlignment="1" applyProtection="1">
      <alignment wrapText="1"/>
      <protection hidden="1"/>
    </xf>
    <xf numFmtId="164" fontId="4" fillId="0" borderId="22" xfId="1" applyNumberFormat="1" applyFont="1" applyFill="1" applyBorder="1" applyAlignment="1" applyProtection="1">
      <protection hidden="1"/>
    </xf>
    <xf numFmtId="166" fontId="4" fillId="0" borderId="22" xfId="1" applyNumberFormat="1" applyFont="1" applyFill="1" applyBorder="1" applyAlignment="1" applyProtection="1">
      <protection hidden="1"/>
    </xf>
    <xf numFmtId="164" fontId="3" fillId="0" borderId="5" xfId="1" applyNumberFormat="1" applyFont="1" applyFill="1" applyBorder="1" applyAlignment="1" applyProtection="1">
      <protection hidden="1"/>
    </xf>
    <xf numFmtId="165" fontId="3" fillId="0" borderId="5" xfId="1" applyNumberFormat="1" applyFont="1" applyFill="1" applyBorder="1" applyAlignment="1" applyProtection="1">
      <protection hidden="1"/>
    </xf>
    <xf numFmtId="166" fontId="3" fillId="0" borderId="5" xfId="1" applyNumberFormat="1" applyFont="1" applyFill="1" applyBorder="1" applyAlignment="1" applyProtection="1">
      <protection hidden="1"/>
    </xf>
    <xf numFmtId="165" fontId="4" fillId="0" borderId="5" xfId="2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165" fontId="3" fillId="0" borderId="2" xfId="1" applyNumberFormat="1" applyFont="1" applyFill="1" applyBorder="1" applyAlignment="1" applyProtection="1">
      <protection hidden="1"/>
    </xf>
    <xf numFmtId="166" fontId="3" fillId="0" borderId="2" xfId="1" applyNumberFormat="1" applyFont="1" applyFill="1" applyBorder="1" applyAlignment="1" applyProtection="1">
      <protection hidden="1"/>
    </xf>
    <xf numFmtId="164" fontId="4" fillId="0" borderId="10" xfId="2" applyNumberFormat="1" applyFont="1" applyFill="1" applyBorder="1" applyAlignment="1" applyProtection="1">
      <protection hidden="1"/>
    </xf>
    <xf numFmtId="166" fontId="4" fillId="0" borderId="10" xfId="2" applyNumberFormat="1" applyFont="1" applyFill="1" applyBorder="1" applyAlignment="1" applyProtection="1">
      <protection hidden="1"/>
    </xf>
    <xf numFmtId="165" fontId="3" fillId="0" borderId="5" xfId="2" applyNumberFormat="1" applyFont="1" applyFill="1" applyBorder="1" applyAlignment="1" applyProtection="1">
      <alignment wrapText="1"/>
      <protection hidden="1"/>
    </xf>
    <xf numFmtId="164" fontId="5" fillId="0" borderId="4" xfId="2" applyNumberFormat="1" applyFont="1" applyFill="1" applyBorder="1" applyAlignment="1" applyProtection="1">
      <protection hidden="1"/>
    </xf>
    <xf numFmtId="0" fontId="0" fillId="0" borderId="0" xfId="0" applyNumberFormat="1" applyAlignment="1">
      <alignment horizontal="right"/>
    </xf>
    <xf numFmtId="0" fontId="0" fillId="0" borderId="4" xfId="0" applyBorder="1"/>
    <xf numFmtId="0" fontId="9" fillId="0" borderId="4" xfId="0" applyFont="1" applyFill="1" applyBorder="1" applyAlignment="1">
      <alignment horizontal="left" vertical="top" wrapText="1"/>
    </xf>
    <xf numFmtId="165" fontId="3" fillId="0" borderId="4" xfId="2" applyNumberFormat="1" applyFont="1" applyFill="1" applyBorder="1" applyAlignment="1" applyProtection="1">
      <alignment wrapText="1"/>
      <protection hidden="1"/>
    </xf>
    <xf numFmtId="166" fontId="3" fillId="0" borderId="4" xfId="2" applyNumberFormat="1" applyFont="1" applyFill="1" applyBorder="1" applyAlignment="1" applyProtection="1">
      <protection hidden="1"/>
    </xf>
    <xf numFmtId="0" fontId="0" fillId="0" borderId="0" xfId="0" applyFill="1"/>
    <xf numFmtId="49" fontId="0" fillId="0" borderId="0" xfId="0" applyNumberFormat="1"/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Continuous"/>
      <protection hidden="1"/>
    </xf>
    <xf numFmtId="49" fontId="7" fillId="0" borderId="4" xfId="1" applyNumberFormat="1" applyFont="1" applyFill="1" applyBorder="1" applyAlignment="1" applyProtection="1">
      <alignment horizontal="centerContinuous"/>
      <protection hidden="1"/>
    </xf>
    <xf numFmtId="0" fontId="3" fillId="0" borderId="4" xfId="1" applyNumberFormat="1" applyFont="1" applyFill="1" applyBorder="1" applyAlignment="1" applyProtection="1">
      <alignment horizontal="center"/>
      <protection hidden="1"/>
    </xf>
    <xf numFmtId="49" fontId="15" fillId="0" borderId="4" xfId="1" applyNumberFormat="1" applyFont="1" applyFill="1" applyBorder="1" applyAlignment="1" applyProtection="1">
      <alignment horizontal="left"/>
      <protection hidden="1"/>
    </xf>
    <xf numFmtId="49" fontId="8" fillId="0" borderId="4" xfId="1" applyNumberFormat="1" applyFont="1" applyFill="1" applyBorder="1" applyAlignment="1" applyProtection="1">
      <alignment horizontal="center"/>
      <protection hidden="1"/>
    </xf>
    <xf numFmtId="168" fontId="11" fillId="0" borderId="4" xfId="1" applyNumberFormat="1" applyFont="1" applyFill="1" applyBorder="1" applyAlignment="1" applyProtection="1">
      <alignment horizontal="center"/>
      <protection hidden="1"/>
    </xf>
    <xf numFmtId="49" fontId="8" fillId="0" borderId="4" xfId="1" applyNumberFormat="1" applyFont="1" applyFill="1" applyBorder="1" applyAlignment="1" applyProtection="1">
      <alignment wrapText="1"/>
      <protection hidden="1"/>
    </xf>
    <xf numFmtId="49" fontId="9" fillId="0" borderId="4" xfId="1" applyNumberFormat="1" applyFont="1" applyFill="1" applyBorder="1" applyAlignment="1" applyProtection="1">
      <alignment wrapText="1"/>
      <protection hidden="1"/>
    </xf>
    <xf numFmtId="167" fontId="8" fillId="0" borderId="4" xfId="2" applyNumberFormat="1" applyFont="1" applyFill="1" applyBorder="1" applyAlignment="1" applyProtection="1">
      <alignment wrapText="1"/>
      <protection hidden="1"/>
    </xf>
    <xf numFmtId="49" fontId="8" fillId="0" borderId="4" xfId="2" applyNumberFormat="1" applyFont="1" applyFill="1" applyBorder="1" applyAlignment="1" applyProtection="1">
      <alignment wrapText="1"/>
      <protection hidden="1"/>
    </xf>
    <xf numFmtId="168" fontId="11" fillId="0" borderId="4" xfId="1" applyNumberFormat="1" applyFont="1" applyFill="1" applyBorder="1" applyAlignment="1">
      <alignment horizontal="center"/>
    </xf>
    <xf numFmtId="49" fontId="9" fillId="0" borderId="4" xfId="2" applyNumberFormat="1" applyFont="1" applyFill="1" applyBorder="1" applyAlignment="1" applyProtection="1">
      <alignment wrapText="1"/>
      <protection hidden="1"/>
    </xf>
    <xf numFmtId="168" fontId="13" fillId="0" borderId="4" xfId="1" applyNumberFormat="1" applyFont="1" applyFill="1" applyBorder="1" applyAlignment="1" applyProtection="1">
      <alignment horizontal="center"/>
      <protection hidden="1"/>
    </xf>
    <xf numFmtId="49" fontId="9" fillId="0" borderId="4" xfId="0" applyNumberFormat="1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49" fontId="0" fillId="0" borderId="4" xfId="0" applyNumberFormat="1" applyBorder="1"/>
    <xf numFmtId="167" fontId="10" fillId="0" borderId="4" xfId="2" applyNumberFormat="1" applyFont="1" applyFill="1" applyBorder="1" applyAlignment="1" applyProtection="1">
      <alignment wrapText="1"/>
      <protection hidden="1"/>
    </xf>
    <xf numFmtId="165" fontId="5" fillId="0" borderId="4" xfId="2" applyNumberFormat="1" applyFont="1" applyFill="1" applyBorder="1" applyAlignment="1" applyProtection="1">
      <alignment wrapText="1"/>
      <protection hidden="1"/>
    </xf>
    <xf numFmtId="166" fontId="5" fillId="0" borderId="4" xfId="2" applyNumberFormat="1" applyFont="1" applyFill="1" applyBorder="1" applyAlignment="1" applyProtection="1">
      <protection hidden="1"/>
    </xf>
    <xf numFmtId="0" fontId="0" fillId="0" borderId="0" xfId="0" applyFill="1" applyAlignment="1">
      <alignment horizontal="right"/>
    </xf>
    <xf numFmtId="168" fontId="0" fillId="0" borderId="0" xfId="0" applyNumberFormat="1"/>
    <xf numFmtId="0" fontId="38" fillId="33" borderId="4" xfId="0" applyFont="1" applyFill="1" applyBorder="1" applyAlignment="1">
      <alignment vertical="top" wrapText="1"/>
    </xf>
    <xf numFmtId="0" fontId="0" fillId="0" borderId="0" xfId="0"/>
    <xf numFmtId="0" fontId="18" fillId="33" borderId="4" xfId="0" applyFont="1" applyFill="1" applyBorder="1" applyAlignment="1">
      <alignment horizontal="center" vertical="center" wrapText="1"/>
    </xf>
    <xf numFmtId="49" fontId="18" fillId="33" borderId="5" xfId="0" applyNumberFormat="1" applyFont="1" applyFill="1" applyBorder="1" applyAlignment="1">
      <alignment horizontal="center" vertical="top" shrinkToFit="1"/>
    </xf>
    <xf numFmtId="49" fontId="18" fillId="33" borderId="38" xfId="0" applyNumberFormat="1" applyFont="1" applyFill="1" applyBorder="1" applyAlignment="1">
      <alignment horizontal="center" vertical="top" shrinkToFit="1"/>
    </xf>
    <xf numFmtId="49" fontId="18" fillId="33" borderId="27" xfId="0" applyNumberFormat="1" applyFont="1" applyFill="1" applyBorder="1" applyAlignment="1">
      <alignment horizontal="center" vertical="top" shrinkToFit="1"/>
    </xf>
    <xf numFmtId="164" fontId="4" fillId="0" borderId="4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34" borderId="1" xfId="0" applyFont="1" applyFill="1" applyBorder="1" applyAlignment="1">
      <alignment horizontal="center" vertical="center" wrapText="1"/>
    </xf>
    <xf numFmtId="168" fontId="11" fillId="34" borderId="9" xfId="1" applyNumberFormat="1" applyFont="1" applyFill="1" applyBorder="1" applyAlignment="1" applyProtection="1">
      <alignment horizontal="center"/>
      <protection hidden="1"/>
    </xf>
    <xf numFmtId="168" fontId="11" fillId="34" borderId="17" xfId="1" applyNumberFormat="1" applyFont="1" applyFill="1" applyBorder="1" applyAlignment="1">
      <alignment horizontal="center"/>
    </xf>
    <xf numFmtId="168" fontId="2" fillId="34" borderId="5" xfId="1" applyNumberFormat="1" applyFont="1" applyFill="1" applyBorder="1" applyAlignment="1">
      <alignment horizontal="center"/>
    </xf>
    <xf numFmtId="168" fontId="11" fillId="34" borderId="10" xfId="1" applyNumberFormat="1" applyFont="1" applyFill="1" applyBorder="1" applyAlignment="1" applyProtection="1">
      <alignment horizontal="center"/>
      <protection hidden="1"/>
    </xf>
    <xf numFmtId="168" fontId="11" fillId="34" borderId="10" xfId="1" applyNumberFormat="1" applyFont="1" applyFill="1" applyBorder="1" applyAlignment="1">
      <alignment horizontal="center"/>
    </xf>
    <xf numFmtId="168" fontId="11" fillId="34" borderId="5" xfId="1" applyNumberFormat="1" applyFont="1" applyFill="1" applyBorder="1" applyAlignment="1" applyProtection="1">
      <alignment horizontal="center"/>
      <protection hidden="1"/>
    </xf>
    <xf numFmtId="168" fontId="11" fillId="34" borderId="5" xfId="1" applyNumberFormat="1" applyFont="1" applyFill="1" applyBorder="1" applyAlignment="1">
      <alignment horizontal="center"/>
    </xf>
    <xf numFmtId="168" fontId="11" fillId="34" borderId="9" xfId="1" applyNumberFormat="1" applyFont="1" applyFill="1" applyBorder="1" applyAlignment="1" applyProtection="1">
      <alignment horizontal="right"/>
      <protection hidden="1"/>
    </xf>
    <xf numFmtId="168" fontId="2" fillId="34" borderId="5" xfId="1" applyNumberFormat="1" applyFont="1" applyFill="1" applyBorder="1" applyAlignment="1">
      <alignment horizontal="right"/>
    </xf>
    <xf numFmtId="168" fontId="11" fillId="34" borderId="10" xfId="1" applyNumberFormat="1" applyFont="1" applyFill="1" applyBorder="1" applyAlignment="1">
      <alignment horizontal="right"/>
    </xf>
    <xf numFmtId="168" fontId="11" fillId="34" borderId="5" xfId="1" applyNumberFormat="1" applyFont="1" applyFill="1" applyBorder="1" applyAlignment="1">
      <alignment horizontal="right"/>
    </xf>
    <xf numFmtId="168" fontId="11" fillId="34" borderId="4" xfId="1" applyNumberFormat="1" applyFont="1" applyFill="1" applyBorder="1" applyAlignment="1">
      <alignment horizontal="right"/>
    </xf>
    <xf numFmtId="168" fontId="2" fillId="34" borderId="10" xfId="1" applyNumberFormat="1" applyFont="1" applyFill="1" applyBorder="1" applyAlignment="1">
      <alignment horizontal="right"/>
    </xf>
    <xf numFmtId="168" fontId="2" fillId="34" borderId="7" xfId="1" applyNumberFormat="1" applyFont="1" applyFill="1" applyBorder="1" applyAlignment="1">
      <alignment horizontal="right"/>
    </xf>
    <xf numFmtId="168" fontId="11" fillId="34" borderId="24" xfId="1" applyNumberFormat="1" applyFont="1" applyFill="1" applyBorder="1" applyAlignment="1" applyProtection="1">
      <alignment horizontal="center"/>
      <protection hidden="1"/>
    </xf>
    <xf numFmtId="0" fontId="16" fillId="0" borderId="0" xfId="0" applyFont="1"/>
    <xf numFmtId="49" fontId="16" fillId="0" borderId="0" xfId="0" applyNumberFormat="1" applyFont="1"/>
    <xf numFmtId="168" fontId="16" fillId="0" borderId="0" xfId="0" applyNumberFormat="1" applyFont="1" applyFill="1"/>
    <xf numFmtId="168" fontId="11" fillId="35" borderId="4" xfId="1" applyNumberFormat="1" applyFont="1" applyFill="1" applyBorder="1" applyAlignment="1">
      <alignment horizontal="center"/>
    </xf>
    <xf numFmtId="168" fontId="2" fillId="34" borderId="4" xfId="1" applyNumberFormat="1" applyFont="1" applyFill="1" applyBorder="1" applyAlignment="1">
      <alignment horizontal="right"/>
    </xf>
    <xf numFmtId="0" fontId="39" fillId="0" borderId="0" xfId="0" applyFont="1" applyAlignment="1">
      <alignment horizontal="center" vertical="center"/>
    </xf>
    <xf numFmtId="0" fontId="0" fillId="0" borderId="4" xfId="0" applyBorder="1" applyAlignment="1">
      <alignment wrapText="1"/>
    </xf>
    <xf numFmtId="0" fontId="35" fillId="0" borderId="4" xfId="0" applyFont="1" applyBorder="1"/>
    <xf numFmtId="0" fontId="35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top" wrapText="1"/>
    </xf>
    <xf numFmtId="168" fontId="11" fillId="34" borderId="18" xfId="1" applyNumberFormat="1" applyFont="1" applyFill="1" applyBorder="1" applyAlignment="1">
      <alignment horizontal="center"/>
    </xf>
    <xf numFmtId="168" fontId="2" fillId="34" borderId="18" xfId="1" applyNumberFormat="1" applyFont="1" applyFill="1" applyBorder="1" applyAlignment="1" applyProtection="1">
      <alignment horizontal="center"/>
      <protection hidden="1"/>
    </xf>
    <xf numFmtId="168" fontId="2" fillId="34" borderId="5" xfId="1" applyNumberFormat="1" applyFont="1" applyFill="1" applyBorder="1" applyAlignment="1" applyProtection="1">
      <alignment horizontal="center"/>
      <protection hidden="1"/>
    </xf>
    <xf numFmtId="164" fontId="4" fillId="0" borderId="40" xfId="1" applyNumberFormat="1" applyFont="1" applyFill="1" applyBorder="1" applyAlignment="1" applyProtection="1">
      <protection hidden="1"/>
    </xf>
    <xf numFmtId="49" fontId="9" fillId="0" borderId="6" xfId="0" applyNumberFormat="1" applyFont="1" applyFill="1" applyBorder="1" applyAlignment="1">
      <alignment horizontal="left" vertical="top" wrapText="1"/>
    </xf>
    <xf numFmtId="49" fontId="8" fillId="0" borderId="8" xfId="1" applyNumberFormat="1" applyFont="1" applyFill="1" applyBorder="1" applyAlignment="1" applyProtection="1">
      <alignment wrapText="1"/>
      <protection hidden="1"/>
    </xf>
    <xf numFmtId="49" fontId="8" fillId="0" borderId="25" xfId="1" applyNumberFormat="1" applyFont="1" applyFill="1" applyBorder="1" applyAlignment="1" applyProtection="1">
      <alignment wrapText="1"/>
      <protection hidden="1"/>
    </xf>
    <xf numFmtId="168" fontId="2" fillId="34" borderId="10" xfId="1" applyNumberFormat="1" applyFont="1" applyFill="1" applyBorder="1" applyAlignment="1" applyProtection="1">
      <alignment horizontal="center"/>
      <protection hidden="1"/>
    </xf>
    <xf numFmtId="168" fontId="2" fillId="34" borderId="41" xfId="1" applyNumberFormat="1" applyFont="1" applyFill="1" applyBorder="1" applyAlignment="1" applyProtection="1">
      <alignment horizontal="center"/>
      <protection hidden="1"/>
    </xf>
    <xf numFmtId="168" fontId="11" fillId="34" borderId="28" xfId="1" applyNumberFormat="1" applyFont="1" applyFill="1" applyBorder="1" applyAlignment="1" applyProtection="1">
      <alignment horizontal="center"/>
      <protection hidden="1"/>
    </xf>
    <xf numFmtId="0" fontId="0" fillId="0" borderId="0" xfId="0" applyFont="1"/>
    <xf numFmtId="168" fontId="2" fillId="34" borderId="18" xfId="1" applyNumberFormat="1" applyFont="1" applyFill="1" applyBorder="1" applyAlignment="1">
      <alignment horizontal="right"/>
    </xf>
    <xf numFmtId="167" fontId="9" fillId="0" borderId="26" xfId="2" applyNumberFormat="1" applyFont="1" applyFill="1" applyBorder="1" applyAlignment="1" applyProtection="1">
      <alignment wrapText="1"/>
      <protection hidden="1"/>
    </xf>
    <xf numFmtId="164" fontId="4" fillId="0" borderId="19" xfId="1" applyNumberFormat="1" applyFont="1" applyFill="1" applyBorder="1" applyAlignment="1" applyProtection="1">
      <protection hidden="1"/>
    </xf>
    <xf numFmtId="166" fontId="4" fillId="0" borderId="19" xfId="1" applyNumberFormat="1" applyFont="1" applyFill="1" applyBorder="1" applyAlignment="1" applyProtection="1">
      <protection hidden="1"/>
    </xf>
    <xf numFmtId="167" fontId="9" fillId="0" borderId="4" xfId="1" applyNumberFormat="1" applyFont="1" applyFill="1" applyBorder="1" applyAlignment="1" applyProtection="1">
      <alignment wrapText="1"/>
      <protection hidden="1"/>
    </xf>
    <xf numFmtId="167" fontId="8" fillId="0" borderId="4" xfId="1" applyNumberFormat="1" applyFont="1" applyFill="1" applyBorder="1" applyAlignment="1" applyProtection="1">
      <alignment wrapText="1"/>
      <protection hidden="1"/>
    </xf>
    <xf numFmtId="49" fontId="8" fillId="0" borderId="4" xfId="0" applyNumberFormat="1" applyFont="1" applyFill="1" applyBorder="1" applyAlignment="1">
      <alignment horizontal="left" vertical="top" wrapText="1"/>
    </xf>
    <xf numFmtId="168" fontId="0" fillId="0" borderId="0" xfId="0" applyNumberFormat="1" applyFill="1"/>
    <xf numFmtId="0" fontId="8" fillId="0" borderId="14" xfId="0" applyFont="1" applyFill="1" applyBorder="1" applyAlignment="1">
      <alignment horizontal="left" vertical="top" wrapText="1"/>
    </xf>
    <xf numFmtId="49" fontId="18" fillId="33" borderId="20" xfId="0" applyNumberFormat="1" applyFont="1" applyFill="1" applyBorder="1" applyAlignment="1">
      <alignment horizontal="center" vertical="top" shrinkToFit="1"/>
    </xf>
    <xf numFmtId="168" fontId="2" fillId="34" borderId="18" xfId="1" applyNumberFormat="1" applyFont="1" applyFill="1" applyBorder="1" applyAlignment="1">
      <alignment horizontal="center"/>
    </xf>
    <xf numFmtId="167" fontId="9" fillId="0" borderId="12" xfId="1" applyNumberFormat="1" applyFont="1" applyFill="1" applyBorder="1" applyAlignment="1" applyProtection="1">
      <alignment wrapText="1"/>
      <protection hidden="1"/>
    </xf>
    <xf numFmtId="167" fontId="8" fillId="0" borderId="26" xfId="1" applyNumberFormat="1" applyFont="1" applyFill="1" applyBorder="1" applyAlignment="1" applyProtection="1">
      <alignment wrapText="1"/>
      <protection hidden="1"/>
    </xf>
    <xf numFmtId="0" fontId="38" fillId="33" borderId="20" xfId="0" applyFont="1" applyFill="1" applyBorder="1" applyAlignment="1">
      <alignment vertical="top" wrapText="1"/>
    </xf>
    <xf numFmtId="168" fontId="2" fillId="34" borderId="10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 applyProtection="1">
      <protection hidden="1"/>
    </xf>
    <xf numFmtId="166" fontId="4" fillId="0" borderId="5" xfId="1" applyNumberFormat="1" applyFont="1" applyFill="1" applyBorder="1" applyAlignment="1" applyProtection="1">
      <protection hidden="1"/>
    </xf>
    <xf numFmtId="49" fontId="3" fillId="0" borderId="4" xfId="1" applyNumberFormat="1" applyFont="1" applyFill="1" applyBorder="1" applyAlignment="1" applyProtection="1">
      <alignment horizontal="right"/>
      <protection hidden="1"/>
    </xf>
    <xf numFmtId="164" fontId="3" fillId="0" borderId="8" xfId="1" applyNumberFormat="1" applyFont="1" applyFill="1" applyBorder="1" applyAlignment="1" applyProtection="1">
      <protection hidden="1"/>
    </xf>
    <xf numFmtId="166" fontId="3" fillId="0" borderId="8" xfId="1" applyNumberFormat="1" applyFont="1" applyFill="1" applyBorder="1" applyAlignment="1" applyProtection="1">
      <protection hidden="1"/>
    </xf>
    <xf numFmtId="49" fontId="3" fillId="0" borderId="22" xfId="1" applyNumberFormat="1" applyFont="1" applyFill="1" applyBorder="1" applyAlignment="1" applyProtection="1">
      <alignment horizontal="right"/>
      <protection hidden="1"/>
    </xf>
    <xf numFmtId="49" fontId="4" fillId="0" borderId="4" xfId="1" applyNumberFormat="1" applyFont="1" applyFill="1" applyBorder="1" applyAlignment="1" applyProtection="1">
      <alignment horizontal="right"/>
      <protection hidden="1"/>
    </xf>
    <xf numFmtId="49" fontId="4" fillId="0" borderId="19" xfId="1" applyNumberFormat="1" applyFont="1" applyFill="1" applyBorder="1" applyAlignment="1" applyProtection="1">
      <alignment horizontal="right"/>
      <protection hidden="1"/>
    </xf>
    <xf numFmtId="168" fontId="11" fillId="34" borderId="42" xfId="1" applyNumberFormat="1" applyFont="1" applyFill="1" applyBorder="1" applyAlignment="1" applyProtection="1">
      <alignment horizontal="center"/>
      <protection hidden="1"/>
    </xf>
    <xf numFmtId="168" fontId="11" fillId="34" borderId="4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0" fontId="7" fillId="0" borderId="43" xfId="1" applyNumberFormat="1" applyFont="1" applyFill="1" applyBorder="1" applyAlignment="1" applyProtection="1">
      <alignment horizontal="centerContinuous"/>
      <protection hidden="1"/>
    </xf>
    <xf numFmtId="0" fontId="7" fillId="34" borderId="6" xfId="1" applyNumberFormat="1" applyFont="1" applyFill="1" applyBorder="1" applyAlignment="1" applyProtection="1">
      <alignment horizontal="centerContinuous"/>
      <protection hidden="1"/>
    </xf>
    <xf numFmtId="168" fontId="12" fillId="34" borderId="7" xfId="1" applyNumberFormat="1" applyFont="1" applyFill="1" applyBorder="1" applyAlignment="1" applyProtection="1">
      <alignment horizontal="right"/>
      <protection hidden="1"/>
    </xf>
    <xf numFmtId="165" fontId="3" fillId="0" borderId="7" xfId="2" applyNumberFormat="1" applyFont="1" applyFill="1" applyBorder="1" applyAlignment="1" applyProtection="1">
      <alignment wrapText="1"/>
      <protection hidden="1"/>
    </xf>
    <xf numFmtId="167" fontId="8" fillId="0" borderId="45" xfId="1" applyNumberFormat="1" applyFont="1" applyFill="1" applyBorder="1" applyAlignment="1" applyProtection="1">
      <alignment wrapText="1"/>
      <protection hidden="1"/>
    </xf>
    <xf numFmtId="164" fontId="4" fillId="0" borderId="8" xfId="1" applyNumberFormat="1" applyFont="1" applyFill="1" applyBorder="1" applyAlignment="1" applyProtection="1">
      <alignment horizontal="right"/>
      <protection hidden="1"/>
    </xf>
    <xf numFmtId="166" fontId="9" fillId="0" borderId="12" xfId="3" applyNumberFormat="1" applyFont="1" applyFill="1" applyBorder="1" applyAlignment="1" applyProtection="1">
      <alignment horizontal="left" wrapText="1"/>
      <protection hidden="1"/>
    </xf>
    <xf numFmtId="0" fontId="9" fillId="0" borderId="12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165" fontId="3" fillId="0" borderId="8" xfId="1" applyNumberFormat="1" applyFont="1" applyFill="1" applyBorder="1" applyAlignment="1" applyProtection="1">
      <protection hidden="1"/>
    </xf>
    <xf numFmtId="167" fontId="9" fillId="0" borderId="16" xfId="1" applyNumberFormat="1" applyFont="1" applyFill="1" applyBorder="1" applyAlignment="1" applyProtection="1">
      <alignment wrapText="1"/>
      <protection hidden="1"/>
    </xf>
    <xf numFmtId="166" fontId="9" fillId="0" borderId="16" xfId="3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2" applyNumberFormat="1" applyFont="1" applyFill="1" applyBorder="1" applyAlignment="1" applyProtection="1">
      <protection hidden="1"/>
    </xf>
    <xf numFmtId="164" fontId="3" fillId="0" borderId="18" xfId="2" applyNumberFormat="1" applyFont="1" applyFill="1" applyBorder="1" applyAlignment="1" applyProtection="1">
      <protection hidden="1"/>
    </xf>
    <xf numFmtId="165" fontId="3" fillId="0" borderId="18" xfId="2" applyNumberFormat="1" applyFont="1" applyFill="1" applyBorder="1" applyAlignment="1" applyProtection="1">
      <protection hidden="1"/>
    </xf>
    <xf numFmtId="166" fontId="3" fillId="0" borderId="18" xfId="2" applyNumberFormat="1" applyFont="1" applyFill="1" applyBorder="1" applyAlignment="1" applyProtection="1">
      <protection hidden="1"/>
    </xf>
    <xf numFmtId="49" fontId="8" fillId="0" borderId="4" xfId="1" applyNumberFormat="1" applyFont="1" applyFill="1" applyBorder="1" applyAlignment="1" applyProtection="1">
      <alignment horizontal="left"/>
      <protection hidden="1"/>
    </xf>
    <xf numFmtId="168" fontId="11" fillId="34" borderId="4" xfId="1" applyNumberFormat="1" applyFont="1" applyFill="1" applyBorder="1" applyAlignment="1" applyProtection="1">
      <alignment horizontal="right"/>
      <protection hidden="1"/>
    </xf>
    <xf numFmtId="167" fontId="9" fillId="0" borderId="4" xfId="2" applyNumberFormat="1" applyFont="1" applyFill="1" applyBorder="1" applyAlignment="1" applyProtection="1">
      <alignment wrapText="1"/>
      <protection hidden="1"/>
    </xf>
    <xf numFmtId="166" fontId="9" fillId="0" borderId="4" xfId="3" applyNumberFormat="1" applyFont="1" applyFill="1" applyBorder="1" applyAlignment="1" applyProtection="1">
      <alignment horizontal="left" vertical="center" wrapText="1"/>
      <protection hidden="1"/>
    </xf>
    <xf numFmtId="168" fontId="12" fillId="34" borderId="4" xfId="1" applyNumberFormat="1" applyFont="1" applyFill="1" applyBorder="1" applyAlignment="1" applyProtection="1">
      <alignment horizontal="right"/>
      <protection hidden="1"/>
    </xf>
    <xf numFmtId="165" fontId="3" fillId="0" borderId="4" xfId="2" applyNumberFormat="1" applyFont="1" applyFill="1" applyBorder="1" applyAlignment="1" applyProtection="1">
      <protection hidden="1"/>
    </xf>
    <xf numFmtId="0" fontId="8" fillId="0" borderId="4" xfId="0" applyFont="1" applyFill="1" applyBorder="1" applyAlignment="1">
      <alignment horizontal="justify" vertical="top" wrapText="1"/>
    </xf>
    <xf numFmtId="0" fontId="17" fillId="0" borderId="25" xfId="0" applyFont="1" applyFill="1" applyBorder="1" applyAlignment="1">
      <alignment horizontal="center"/>
    </xf>
    <xf numFmtId="0" fontId="44" fillId="0" borderId="50" xfId="0" applyFont="1" applyFill="1" applyBorder="1" applyAlignment="1">
      <alignment wrapText="1"/>
    </xf>
    <xf numFmtId="0" fontId="44" fillId="0" borderId="50" xfId="0" applyFont="1" applyFill="1" applyBorder="1" applyAlignment="1">
      <alignment vertical="top" wrapText="1"/>
    </xf>
    <xf numFmtId="0" fontId="42" fillId="0" borderId="25" xfId="0" applyFont="1" applyFill="1" applyBorder="1"/>
    <xf numFmtId="168" fontId="42" fillId="0" borderId="53" xfId="0" applyNumberFormat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/>
    </xf>
    <xf numFmtId="164" fontId="3" fillId="0" borderId="58" xfId="1" applyNumberFormat="1" applyFont="1" applyFill="1" applyBorder="1" applyAlignment="1" applyProtection="1">
      <protection hidden="1"/>
    </xf>
    <xf numFmtId="165" fontId="3" fillId="0" borderId="58" xfId="1" applyNumberFormat="1" applyFont="1" applyFill="1" applyBorder="1" applyAlignment="1" applyProtection="1">
      <protection hidden="1"/>
    </xf>
    <xf numFmtId="167" fontId="9" fillId="0" borderId="26" xfId="1" applyNumberFormat="1" applyFont="1" applyFill="1" applyBorder="1" applyAlignment="1" applyProtection="1">
      <alignment wrapText="1"/>
      <protection hidden="1"/>
    </xf>
    <xf numFmtId="168" fontId="2" fillId="34" borderId="57" xfId="1" applyNumberFormat="1" applyFont="1" applyFill="1" applyBorder="1" applyAlignment="1" applyProtection="1">
      <alignment horizontal="center"/>
      <protection hidden="1"/>
    </xf>
    <xf numFmtId="167" fontId="9" fillId="0" borderId="62" xfId="1" applyNumberFormat="1" applyFont="1" applyFill="1" applyBorder="1" applyAlignment="1" applyProtection="1">
      <alignment wrapText="1"/>
      <protection hidden="1"/>
    </xf>
    <xf numFmtId="168" fontId="2" fillId="34" borderId="59" xfId="1" applyNumberFormat="1" applyFont="1" applyFill="1" applyBorder="1" applyAlignment="1" applyProtection="1">
      <alignment horizontal="center"/>
      <protection hidden="1"/>
    </xf>
    <xf numFmtId="168" fontId="11" fillId="34" borderId="61" xfId="1" applyNumberFormat="1" applyFont="1" applyFill="1" applyBorder="1" applyAlignment="1" applyProtection="1">
      <alignment horizontal="center" vertical="center"/>
      <protection hidden="1"/>
    </xf>
    <xf numFmtId="164" fontId="4" fillId="0" borderId="6" xfId="1" applyNumberFormat="1" applyFont="1" applyFill="1" applyBorder="1" applyAlignment="1" applyProtection="1">
      <protection hidden="1"/>
    </xf>
    <xf numFmtId="168" fontId="11" fillId="34" borderId="57" xfId="1" applyNumberFormat="1" applyFont="1" applyFill="1" applyBorder="1" applyAlignment="1" applyProtection="1">
      <alignment horizontal="center"/>
      <protection hidden="1"/>
    </xf>
    <xf numFmtId="0" fontId="15" fillId="0" borderId="60" xfId="0" applyFont="1" applyFill="1" applyBorder="1" applyAlignment="1">
      <alignment horizontal="left" vertical="top" wrapText="1"/>
    </xf>
    <xf numFmtId="49" fontId="8" fillId="0" borderId="22" xfId="2" applyNumberFormat="1" applyFont="1" applyFill="1" applyBorder="1" applyAlignment="1" applyProtection="1">
      <alignment wrapText="1"/>
      <protection hidden="1"/>
    </xf>
    <xf numFmtId="164" fontId="4" fillId="0" borderId="1" xfId="1" applyNumberFormat="1" applyFont="1" applyFill="1" applyBorder="1" applyAlignment="1" applyProtection="1">
      <protection hidden="1"/>
    </xf>
    <xf numFmtId="167" fontId="8" fillId="0" borderId="26" xfId="2" applyNumberFormat="1" applyFont="1" applyFill="1" applyBorder="1" applyAlignment="1" applyProtection="1">
      <alignment wrapText="1"/>
      <protection hidden="1"/>
    </xf>
    <xf numFmtId="49" fontId="9" fillId="0" borderId="58" xfId="2" applyNumberFormat="1" applyFont="1" applyFill="1" applyBorder="1" applyAlignment="1" applyProtection="1">
      <alignment wrapText="1"/>
      <protection hidden="1"/>
    </xf>
    <xf numFmtId="165" fontId="4" fillId="0" borderId="7" xfId="2" applyNumberFormat="1" applyFont="1" applyFill="1" applyBorder="1" applyAlignment="1" applyProtection="1">
      <alignment wrapText="1"/>
      <protection hidden="1"/>
    </xf>
    <xf numFmtId="49" fontId="8" fillId="0" borderId="8" xfId="2" applyNumberFormat="1" applyFont="1" applyFill="1" applyBorder="1" applyAlignment="1" applyProtection="1">
      <alignment wrapText="1"/>
      <protection hidden="1"/>
    </xf>
    <xf numFmtId="168" fontId="2" fillId="34" borderId="4" xfId="1" applyNumberFormat="1" applyFont="1" applyFill="1" applyBorder="1" applyAlignment="1">
      <alignment horizontal="center"/>
    </xf>
    <xf numFmtId="168" fontId="40" fillId="34" borderId="18" xfId="1" applyNumberFormat="1" applyFont="1" applyFill="1" applyBorder="1" applyAlignment="1">
      <alignment horizontal="center"/>
    </xf>
    <xf numFmtId="168" fontId="2" fillId="34" borderId="4" xfId="1" applyNumberFormat="1" applyFont="1" applyFill="1" applyBorder="1" applyAlignment="1" applyProtection="1">
      <alignment horizontal="right"/>
      <protection hidden="1"/>
    </xf>
    <xf numFmtId="0" fontId="9" fillId="0" borderId="38" xfId="0" applyFont="1" applyFill="1" applyBorder="1" applyAlignment="1">
      <alignment horizontal="left" vertical="top" wrapText="1"/>
    </xf>
    <xf numFmtId="49" fontId="4" fillId="0" borderId="4" xfId="1" applyNumberFormat="1" applyFont="1" applyFill="1" applyBorder="1" applyAlignment="1" applyProtection="1">
      <protection hidden="1"/>
    </xf>
    <xf numFmtId="49" fontId="3" fillId="0" borderId="4" xfId="1" applyNumberFormat="1" applyFont="1" applyFill="1" applyBorder="1" applyAlignment="1" applyProtection="1">
      <protection hidden="1"/>
    </xf>
    <xf numFmtId="49" fontId="1" fillId="0" borderId="4" xfId="45" applyNumberFormat="1" applyFont="1" applyBorder="1" applyAlignment="1"/>
    <xf numFmtId="0" fontId="0" fillId="0" borderId="0" xfId="0" applyNumberFormat="1" applyFill="1" applyAlignment="1">
      <alignment horizontal="right"/>
    </xf>
    <xf numFmtId="0" fontId="6" fillId="34" borderId="22" xfId="0" applyNumberFormat="1" applyFont="1" applyFill="1" applyBorder="1" applyAlignment="1">
      <alignment horizontal="center" vertical="center" wrapText="1"/>
    </xf>
    <xf numFmtId="0" fontId="6" fillId="34" borderId="39" xfId="0" applyNumberFormat="1" applyFont="1" applyFill="1" applyBorder="1" applyAlignment="1">
      <alignment horizontal="center" vertical="center" wrapText="1"/>
    </xf>
    <xf numFmtId="0" fontId="7" fillId="34" borderId="2" xfId="1" applyNumberFormat="1" applyFont="1" applyFill="1" applyBorder="1" applyAlignment="1" applyProtection="1">
      <alignment horizontal="centerContinuous"/>
      <protection hidden="1"/>
    </xf>
    <xf numFmtId="0" fontId="7" fillId="34" borderId="44" xfId="1" applyNumberFormat="1" applyFont="1" applyFill="1" applyBorder="1" applyAlignment="1" applyProtection="1">
      <alignment horizontal="centerContinuous"/>
      <protection hidden="1"/>
    </xf>
    <xf numFmtId="166" fontId="3" fillId="0" borderId="8" xfId="2" applyNumberFormat="1" applyFont="1" applyFill="1" applyBorder="1" applyAlignment="1" applyProtection="1">
      <protection hidden="1"/>
    </xf>
    <xf numFmtId="49" fontId="3" fillId="0" borderId="2" xfId="1" applyNumberFormat="1" applyFont="1" applyFill="1" applyBorder="1" applyAlignment="1" applyProtection="1">
      <protection hidden="1"/>
    </xf>
    <xf numFmtId="167" fontId="9" fillId="0" borderId="38" xfId="1" applyNumberFormat="1" applyFont="1" applyFill="1" applyBorder="1" applyAlignment="1" applyProtection="1">
      <alignment wrapText="1"/>
      <protection hidden="1"/>
    </xf>
    <xf numFmtId="165" fontId="3" fillId="0" borderId="4" xfId="1" applyNumberFormat="1" applyFont="1" applyFill="1" applyBorder="1" applyAlignment="1" applyProtection="1">
      <alignment horizontal="right"/>
      <protection hidden="1"/>
    </xf>
    <xf numFmtId="0" fontId="8" fillId="0" borderId="38" xfId="0" applyFont="1" applyFill="1" applyBorder="1" applyAlignment="1">
      <alignment horizontal="left" vertical="top" wrapText="1"/>
    </xf>
    <xf numFmtId="164" fontId="4" fillId="0" borderId="2" xfId="2" applyNumberFormat="1" applyFont="1" applyFill="1" applyBorder="1" applyAlignment="1" applyProtection="1">
      <protection hidden="1"/>
    </xf>
    <xf numFmtId="164" fontId="3" fillId="0" borderId="8" xfId="2" applyNumberFormat="1" applyFont="1" applyFill="1" applyBorder="1" applyAlignment="1" applyProtection="1">
      <protection hidden="1"/>
    </xf>
    <xf numFmtId="164" fontId="3" fillId="0" borderId="10" xfId="2" applyNumberFormat="1" applyFont="1" applyFill="1" applyBorder="1" applyAlignment="1" applyProtection="1">
      <protection hidden="1"/>
    </xf>
    <xf numFmtId="166" fontId="3" fillId="0" borderId="10" xfId="2" applyNumberFormat="1" applyFont="1" applyFill="1" applyBorder="1" applyAlignment="1" applyProtection="1">
      <protection hidden="1"/>
    </xf>
    <xf numFmtId="165" fontId="4" fillId="0" borderId="19" xfId="1" applyNumberFormat="1" applyFont="1" applyFill="1" applyBorder="1" applyAlignment="1" applyProtection="1">
      <protection hidden="1"/>
    </xf>
    <xf numFmtId="168" fontId="11" fillId="34" borderId="18" xfId="1" applyNumberFormat="1" applyFont="1" applyFill="1" applyBorder="1" applyAlignment="1" applyProtection="1">
      <alignment horizontal="center"/>
      <protection hidden="1"/>
    </xf>
    <xf numFmtId="49" fontId="35" fillId="0" borderId="4" xfId="0" applyNumberFormat="1" applyFont="1" applyBorder="1"/>
    <xf numFmtId="0" fontId="15" fillId="0" borderId="8" xfId="0" applyFont="1" applyFill="1" applyBorder="1" applyAlignment="1">
      <alignment horizontal="left" vertical="top" wrapText="1"/>
    </xf>
    <xf numFmtId="49" fontId="0" fillId="0" borderId="8" xfId="0" applyNumberFormat="1" applyBorder="1"/>
    <xf numFmtId="0" fontId="0" fillId="0" borderId="8" xfId="0" applyBorder="1"/>
    <xf numFmtId="168" fontId="11" fillId="0" borderId="8" xfId="1" applyNumberFormat="1" applyFont="1" applyFill="1" applyBorder="1" applyAlignment="1" applyProtection="1">
      <alignment horizontal="center"/>
      <protection hidden="1"/>
    </xf>
    <xf numFmtId="167" fontId="9" fillId="0" borderId="46" xfId="1" applyNumberFormat="1" applyFont="1" applyFill="1" applyBorder="1" applyAlignment="1" applyProtection="1">
      <alignment wrapText="1"/>
      <protection hidden="1"/>
    </xf>
    <xf numFmtId="167" fontId="8" fillId="0" borderId="46" xfId="1" applyNumberFormat="1" applyFont="1" applyFill="1" applyBorder="1" applyAlignment="1" applyProtection="1">
      <alignment wrapText="1"/>
      <protection hidden="1"/>
    </xf>
    <xf numFmtId="170" fontId="11" fillId="34" borderId="4" xfId="1" applyNumberFormat="1" applyFont="1" applyFill="1" applyBorder="1" applyAlignment="1">
      <alignment horizontal="right"/>
    </xf>
    <xf numFmtId="170" fontId="2" fillId="34" borderId="4" xfId="1" applyNumberFormat="1" applyFont="1" applyFill="1" applyBorder="1" applyAlignment="1">
      <alignment horizontal="right"/>
    </xf>
    <xf numFmtId="170" fontId="11" fillId="34" borderId="10" xfId="1" applyNumberFormat="1" applyFont="1" applyFill="1" applyBorder="1" applyAlignment="1">
      <alignment horizontal="right"/>
    </xf>
    <xf numFmtId="170" fontId="2" fillId="34" borderId="10" xfId="1" applyNumberFormat="1" applyFont="1" applyFill="1" applyBorder="1" applyAlignment="1">
      <alignment horizontal="right"/>
    </xf>
    <xf numFmtId="170" fontId="11" fillId="34" borderId="10" xfId="1" applyNumberFormat="1" applyFont="1" applyFill="1" applyBorder="1" applyAlignment="1" applyProtection="1">
      <alignment horizontal="right"/>
      <protection hidden="1"/>
    </xf>
    <xf numFmtId="170" fontId="2" fillId="34" borderId="5" xfId="1" applyNumberFormat="1" applyFont="1" applyFill="1" applyBorder="1" applyAlignment="1">
      <alignment horizontal="right"/>
    </xf>
    <xf numFmtId="170" fontId="2" fillId="34" borderId="7" xfId="1" applyNumberFormat="1" applyFont="1" applyFill="1" applyBorder="1" applyAlignment="1">
      <alignment horizontal="right"/>
    </xf>
    <xf numFmtId="170" fontId="2" fillId="34" borderId="18" xfId="1" applyNumberFormat="1" applyFont="1" applyFill="1" applyBorder="1" applyAlignment="1">
      <alignment horizontal="right"/>
    </xf>
    <xf numFmtId="170" fontId="11" fillId="34" borderId="5" xfId="1" applyNumberFormat="1" applyFont="1" applyFill="1" applyBorder="1" applyAlignment="1">
      <alignment horizontal="right"/>
    </xf>
    <xf numFmtId="170" fontId="12" fillId="34" borderId="18" xfId="1" applyNumberFormat="1" applyFont="1" applyFill="1" applyBorder="1" applyAlignment="1">
      <alignment horizontal="right"/>
    </xf>
    <xf numFmtId="170" fontId="2" fillId="34" borderId="4" xfId="1" applyNumberFormat="1" applyFont="1" applyFill="1" applyBorder="1" applyAlignment="1" applyProtection="1">
      <alignment horizontal="right"/>
      <protection hidden="1"/>
    </xf>
    <xf numFmtId="170" fontId="11" fillId="34" borderId="9" xfId="1" applyNumberFormat="1" applyFont="1" applyFill="1" applyBorder="1" applyAlignment="1" applyProtection="1">
      <alignment horizontal="right"/>
      <protection hidden="1"/>
    </xf>
    <xf numFmtId="170" fontId="11" fillId="34" borderId="5" xfId="1" applyNumberFormat="1" applyFont="1" applyFill="1" applyBorder="1" applyAlignment="1" applyProtection="1">
      <alignment horizontal="right"/>
      <protection hidden="1"/>
    </xf>
    <xf numFmtId="170" fontId="13" fillId="34" borderId="5" xfId="1" applyNumberFormat="1" applyFont="1" applyFill="1" applyBorder="1" applyAlignment="1">
      <alignment horizontal="right"/>
    </xf>
    <xf numFmtId="170" fontId="12" fillId="34" borderId="5" xfId="1" applyNumberFormat="1" applyFont="1" applyFill="1" applyBorder="1" applyAlignment="1">
      <alignment horizontal="right"/>
    </xf>
    <xf numFmtId="168" fontId="2" fillId="34" borderId="4" xfId="1" applyNumberFormat="1" applyFont="1" applyFill="1" applyBorder="1" applyAlignment="1" applyProtection="1">
      <alignment horizontal="center"/>
      <protection hidden="1"/>
    </xf>
    <xf numFmtId="168" fontId="11" fillId="34" borderId="4" xfId="1" applyNumberFormat="1" applyFont="1" applyFill="1" applyBorder="1" applyAlignment="1" applyProtection="1">
      <alignment horizontal="center"/>
      <protection hidden="1"/>
    </xf>
    <xf numFmtId="168" fontId="2" fillId="34" borderId="9" xfId="1" applyNumberFormat="1" applyFont="1" applyFill="1" applyBorder="1" applyAlignment="1" applyProtection="1">
      <alignment horizontal="center"/>
      <protection hidden="1"/>
    </xf>
    <xf numFmtId="0" fontId="9" fillId="0" borderId="20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justify" vertical="top" wrapText="1"/>
    </xf>
    <xf numFmtId="49" fontId="3" fillId="0" borderId="8" xfId="1" applyNumberFormat="1" applyFont="1" applyFill="1" applyBorder="1" applyAlignment="1" applyProtection="1">
      <protection hidden="1"/>
    </xf>
    <xf numFmtId="49" fontId="1" fillId="0" borderId="2" xfId="45" applyNumberFormat="1" applyFont="1" applyBorder="1" applyAlignment="1"/>
    <xf numFmtId="167" fontId="9" fillId="0" borderId="12" xfId="2" applyNumberFormat="1" applyFont="1" applyFill="1" applyBorder="1" applyAlignment="1" applyProtection="1">
      <alignment wrapText="1"/>
      <protection hidden="1"/>
    </xf>
    <xf numFmtId="49" fontId="9" fillId="0" borderId="0" xfId="0" applyNumberFormat="1" applyFont="1" applyFill="1" applyBorder="1" applyAlignment="1">
      <alignment horizontal="left" vertical="top" wrapText="1"/>
    </xf>
    <xf numFmtId="164" fontId="3" fillId="0" borderId="68" xfId="2" applyNumberFormat="1" applyFont="1" applyFill="1" applyBorder="1" applyAlignment="1" applyProtection="1">
      <protection hidden="1"/>
    </xf>
    <xf numFmtId="168" fontId="2" fillId="34" borderId="28" xfId="1" applyNumberFormat="1" applyFont="1" applyFill="1" applyBorder="1" applyAlignment="1" applyProtection="1">
      <alignment horizontal="center"/>
      <protection hidden="1"/>
    </xf>
    <xf numFmtId="0" fontId="17" fillId="0" borderId="24" xfId="0" applyFont="1" applyFill="1" applyBorder="1" applyAlignment="1">
      <alignment horizontal="center"/>
    </xf>
    <xf numFmtId="168" fontId="12" fillId="34" borderId="10" xfId="1" applyNumberFormat="1" applyFont="1" applyFill="1" applyBorder="1" applyAlignment="1" applyProtection="1">
      <alignment horizontal="right"/>
      <protection hidden="1"/>
    </xf>
    <xf numFmtId="168" fontId="12" fillId="34" borderId="5" xfId="1" applyNumberFormat="1" applyFont="1" applyFill="1" applyBorder="1" applyAlignment="1" applyProtection="1">
      <alignment horizontal="right"/>
      <protection hidden="1"/>
    </xf>
    <xf numFmtId="168" fontId="13" fillId="34" borderId="5" xfId="1" applyNumberFormat="1" applyFont="1" applyFill="1" applyBorder="1" applyAlignment="1" applyProtection="1">
      <alignment horizontal="right"/>
      <protection hidden="1"/>
    </xf>
    <xf numFmtId="168" fontId="42" fillId="0" borderId="13" xfId="0" applyNumberFormat="1" applyFont="1" applyFill="1" applyBorder="1" applyAlignment="1">
      <alignment horizontal="center"/>
    </xf>
    <xf numFmtId="168" fontId="42" fillId="0" borderId="52" xfId="0" applyNumberFormat="1" applyFont="1" applyFill="1" applyBorder="1" applyAlignment="1">
      <alignment horizontal="center"/>
    </xf>
    <xf numFmtId="0" fontId="35" fillId="0" borderId="25" xfId="0" applyFont="1" applyBorder="1" applyAlignment="1">
      <alignment horizontal="center" vertical="center"/>
    </xf>
    <xf numFmtId="2" fontId="20" fillId="30" borderId="0" xfId="42" applyNumberFormat="1"/>
    <xf numFmtId="168" fontId="41" fillId="0" borderId="14" xfId="0" applyNumberFormat="1" applyFont="1" applyFill="1" applyBorder="1" applyAlignment="1">
      <alignment horizontal="center"/>
    </xf>
    <xf numFmtId="168" fontId="41" fillId="0" borderId="55" xfId="0" applyNumberFormat="1" applyFont="1" applyFill="1" applyBorder="1" applyAlignment="1">
      <alignment horizontal="center"/>
    </xf>
    <xf numFmtId="168" fontId="41" fillId="0" borderId="70" xfId="0" applyNumberFormat="1" applyFont="1" applyFill="1" applyBorder="1" applyAlignment="1">
      <alignment horizontal="center"/>
    </xf>
    <xf numFmtId="168" fontId="41" fillId="0" borderId="21" xfId="0" applyNumberFormat="1" applyFont="1" applyFill="1" applyBorder="1" applyAlignment="1">
      <alignment horizontal="center"/>
    </xf>
    <xf numFmtId="168" fontId="41" fillId="0" borderId="16" xfId="0" applyNumberFormat="1" applyFont="1" applyFill="1" applyBorder="1" applyAlignment="1">
      <alignment horizontal="center"/>
    </xf>
    <xf numFmtId="168" fontId="50" fillId="0" borderId="51" xfId="0" applyNumberFormat="1" applyFont="1" applyBorder="1"/>
    <xf numFmtId="168" fontId="41" fillId="0" borderId="54" xfId="0" applyNumberFormat="1" applyFont="1" applyFill="1" applyBorder="1" applyAlignment="1">
      <alignment horizontal="center"/>
    </xf>
    <xf numFmtId="168" fontId="41" fillId="0" borderId="46" xfId="0" applyNumberFormat="1" applyFont="1" applyFill="1" applyBorder="1" applyAlignment="1">
      <alignment horizontal="center"/>
    </xf>
    <xf numFmtId="168" fontId="41" fillId="0" borderId="15" xfId="0" applyNumberFormat="1" applyFont="1" applyFill="1" applyBorder="1" applyAlignment="1">
      <alignment horizontal="center"/>
    </xf>
    <xf numFmtId="168" fontId="41" fillId="0" borderId="69" xfId="0" applyNumberFormat="1" applyFont="1" applyFill="1" applyBorder="1" applyAlignment="1">
      <alignment horizontal="center"/>
    </xf>
    <xf numFmtId="168" fontId="41" fillId="0" borderId="12" xfId="0" applyNumberFormat="1" applyFont="1" applyFill="1" applyBorder="1" applyAlignment="1">
      <alignment horizontal="center"/>
    </xf>
    <xf numFmtId="168" fontId="41" fillId="0" borderId="13" xfId="0" applyNumberFormat="1" applyFont="1" applyFill="1" applyBorder="1" applyAlignment="1">
      <alignment horizontal="center"/>
    </xf>
    <xf numFmtId="168" fontId="41" fillId="0" borderId="25" xfId="0" applyNumberFormat="1" applyFont="1" applyFill="1" applyBorder="1" applyAlignment="1">
      <alignment horizontal="center"/>
    </xf>
    <xf numFmtId="168" fontId="41" fillId="0" borderId="24" xfId="0" applyNumberFormat="1" applyFont="1" applyFill="1" applyBorder="1" applyAlignment="1">
      <alignment horizontal="center"/>
    </xf>
    <xf numFmtId="0" fontId="50" fillId="0" borderId="25" xfId="0" applyFont="1" applyBorder="1"/>
    <xf numFmtId="168" fontId="50" fillId="0" borderId="50" xfId="0" applyNumberFormat="1" applyFont="1" applyBorder="1"/>
    <xf numFmtId="168" fontId="51" fillId="0" borderId="0" xfId="0" applyNumberFormat="1" applyFont="1"/>
    <xf numFmtId="0" fontId="51" fillId="0" borderId="0" xfId="0" applyFont="1"/>
    <xf numFmtId="0" fontId="8" fillId="0" borderId="20" xfId="0" applyFont="1" applyFill="1" applyBorder="1" applyAlignment="1">
      <alignment horizontal="left" vertical="top" wrapText="1"/>
    </xf>
    <xf numFmtId="164" fontId="4" fillId="0" borderId="6" xfId="2" applyNumberFormat="1" applyFont="1" applyFill="1" applyBorder="1" applyAlignment="1" applyProtection="1">
      <protection hidden="1"/>
    </xf>
    <xf numFmtId="164" fontId="4" fillId="0" borderId="7" xfId="2" applyNumberFormat="1" applyFont="1" applyFill="1" applyBorder="1" applyAlignment="1" applyProtection="1">
      <protection hidden="1"/>
    </xf>
    <xf numFmtId="166" fontId="4" fillId="0" borderId="7" xfId="2" applyNumberFormat="1" applyFont="1" applyFill="1" applyBorder="1" applyAlignment="1" applyProtection="1">
      <protection hidden="1"/>
    </xf>
    <xf numFmtId="168" fontId="11" fillId="34" borderId="7" xfId="1" applyNumberFormat="1" applyFont="1" applyFill="1" applyBorder="1" applyAlignment="1">
      <alignment horizontal="right"/>
    </xf>
    <xf numFmtId="0" fontId="50" fillId="0" borderId="0" xfId="0" applyFont="1" applyBorder="1" applyAlignment="1">
      <alignment horizontal="center"/>
    </xf>
    <xf numFmtId="167" fontId="9" fillId="0" borderId="20" xfId="1" applyNumberFormat="1" applyFont="1" applyFill="1" applyBorder="1" applyAlignment="1" applyProtection="1">
      <alignment wrapText="1"/>
      <protection hidden="1"/>
    </xf>
    <xf numFmtId="165" fontId="4" fillId="0" borderId="4" xfId="2" applyNumberFormat="1" applyFont="1" applyFill="1" applyBorder="1" applyAlignment="1" applyProtection="1">
      <alignment wrapText="1"/>
      <protection hidden="1"/>
    </xf>
    <xf numFmtId="0" fontId="52" fillId="0" borderId="0" xfId="0" applyFont="1"/>
    <xf numFmtId="0" fontId="52" fillId="0" borderId="0" xfId="0" applyFont="1" applyFill="1" applyAlignment="1">
      <alignment horizontal="right"/>
    </xf>
    <xf numFmtId="0" fontId="53" fillId="0" borderId="4" xfId="0" applyFont="1" applyBorder="1" applyAlignment="1">
      <alignment horizontal="center" vertical="center" wrapText="1"/>
    </xf>
    <xf numFmtId="0" fontId="53" fillId="0" borderId="4" xfId="0" applyFont="1" applyBorder="1" applyAlignment="1">
      <alignment wrapText="1"/>
    </xf>
    <xf numFmtId="0" fontId="52" fillId="0" borderId="4" xfId="0" applyFont="1" applyBorder="1" applyAlignment="1">
      <alignment wrapText="1"/>
    </xf>
    <xf numFmtId="0" fontId="52" fillId="0" borderId="4" xfId="0" applyFont="1" applyBorder="1" applyAlignment="1">
      <alignment horizontal="center" vertical="center"/>
    </xf>
    <xf numFmtId="2" fontId="52" fillId="0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2" fontId="16" fillId="0" borderId="4" xfId="0" applyNumberFormat="1" applyFont="1" applyBorder="1"/>
    <xf numFmtId="0" fontId="18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top" shrinkToFit="1"/>
    </xf>
    <xf numFmtId="169" fontId="17" fillId="0" borderId="4" xfId="0" applyNumberFormat="1" applyFont="1" applyFill="1" applyBorder="1" applyAlignment="1">
      <alignment horizontal="right" vertical="top" shrinkToFit="1"/>
    </xf>
    <xf numFmtId="0" fontId="54" fillId="0" borderId="0" xfId="0" applyFont="1"/>
    <xf numFmtId="0" fontId="33" fillId="0" borderId="0" xfId="0" applyFont="1"/>
    <xf numFmtId="0" fontId="38" fillId="33" borderId="27" xfId="0" applyFont="1" applyFill="1" applyBorder="1" applyAlignment="1">
      <alignment vertical="top" wrapText="1"/>
    </xf>
    <xf numFmtId="49" fontId="18" fillId="33" borderId="10" xfId="0" applyNumberFormat="1" applyFont="1" applyFill="1" applyBorder="1" applyAlignment="1">
      <alignment horizontal="center" vertical="top" shrinkToFit="1"/>
    </xf>
    <xf numFmtId="49" fontId="18" fillId="33" borderId="46" xfId="0" applyNumberFormat="1" applyFont="1" applyFill="1" applyBorder="1" applyAlignment="1">
      <alignment horizontal="center" vertical="top" shrinkToFit="1"/>
    </xf>
    <xf numFmtId="49" fontId="18" fillId="33" borderId="71" xfId="0" applyNumberFormat="1" applyFont="1" applyFill="1" applyBorder="1" applyAlignment="1">
      <alignment horizontal="center" vertical="top" shrinkToFit="1"/>
    </xf>
    <xf numFmtId="49" fontId="18" fillId="33" borderId="0" xfId="0" applyNumberFormat="1" applyFont="1" applyFill="1" applyBorder="1" applyAlignment="1">
      <alignment horizontal="center" vertical="top" shrinkToFit="1"/>
    </xf>
    <xf numFmtId="169" fontId="0" fillId="0" borderId="0" xfId="0" applyNumberFormat="1" applyFill="1"/>
    <xf numFmtId="49" fontId="3" fillId="0" borderId="5" xfId="1" applyNumberFormat="1" applyFont="1" applyFill="1" applyBorder="1" applyAlignment="1" applyProtection="1">
      <alignment horizontal="right"/>
      <protection hidden="1"/>
    </xf>
    <xf numFmtId="165" fontId="3" fillId="0" borderId="18" xfId="2" applyNumberFormat="1" applyFont="1" applyFill="1" applyBorder="1" applyAlignment="1" applyProtection="1">
      <alignment wrapText="1"/>
      <protection hidden="1"/>
    </xf>
    <xf numFmtId="165" fontId="4" fillId="0" borderId="18" xfId="2" applyNumberFormat="1" applyFont="1" applyFill="1" applyBorder="1" applyAlignment="1" applyProtection="1">
      <alignment wrapText="1"/>
      <protection hidden="1"/>
    </xf>
    <xf numFmtId="168" fontId="55" fillId="34" borderId="10" xfId="1" applyNumberFormat="1" applyFont="1" applyFill="1" applyBorder="1" applyAlignment="1">
      <alignment horizontal="center"/>
    </xf>
    <xf numFmtId="49" fontId="38" fillId="0" borderId="8" xfId="2" applyNumberFormat="1" applyFont="1" applyFill="1" applyBorder="1" applyAlignment="1" applyProtection="1">
      <alignment wrapText="1"/>
      <protection hidden="1"/>
    </xf>
    <xf numFmtId="49" fontId="6" fillId="0" borderId="8" xfId="2" applyNumberFormat="1" applyFont="1" applyFill="1" applyBorder="1" applyAlignment="1" applyProtection="1">
      <alignment wrapText="1"/>
      <protection hidden="1"/>
    </xf>
    <xf numFmtId="0" fontId="15" fillId="0" borderId="38" xfId="0" applyFont="1" applyFill="1" applyBorder="1" applyAlignment="1">
      <alignment horizontal="left" vertical="top" wrapText="1"/>
    </xf>
    <xf numFmtId="167" fontId="9" fillId="0" borderId="0" xfId="1" applyNumberFormat="1" applyFont="1" applyFill="1" applyBorder="1" applyAlignment="1" applyProtection="1">
      <alignment wrapText="1"/>
      <protection hidden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168" fontId="50" fillId="0" borderId="13" xfId="0" applyNumberFormat="1" applyFont="1" applyBorder="1" applyAlignment="1">
      <alignment horizontal="center"/>
    </xf>
    <xf numFmtId="167" fontId="8" fillId="0" borderId="12" xfId="2" applyNumberFormat="1" applyFont="1" applyFill="1" applyBorder="1" applyAlignment="1" applyProtection="1">
      <alignment wrapText="1"/>
      <protection hidden="1"/>
    </xf>
    <xf numFmtId="164" fontId="4" fillId="0" borderId="18" xfId="2" applyNumberFormat="1" applyFont="1" applyFill="1" applyBorder="1" applyAlignment="1" applyProtection="1">
      <protection hidden="1"/>
    </xf>
    <xf numFmtId="166" fontId="4" fillId="0" borderId="18" xfId="2" applyNumberFormat="1" applyFont="1" applyFill="1" applyBorder="1" applyAlignment="1" applyProtection="1">
      <protection hidden="1"/>
    </xf>
    <xf numFmtId="0" fontId="8" fillId="0" borderId="12" xfId="0" applyFont="1" applyFill="1" applyBorder="1" applyAlignment="1">
      <alignment horizontal="left" vertical="top" wrapText="1"/>
    </xf>
    <xf numFmtId="49" fontId="9" fillId="0" borderId="6" xfId="1" applyNumberFormat="1" applyFont="1" applyFill="1" applyBorder="1" applyAlignment="1" applyProtection="1">
      <alignment wrapText="1"/>
      <protection hidden="1"/>
    </xf>
    <xf numFmtId="49" fontId="8" fillId="0" borderId="3" xfId="1" applyNumberFormat="1" applyFont="1" applyFill="1" applyBorder="1" applyAlignment="1" applyProtection="1">
      <alignment wrapText="1"/>
      <protection hidden="1"/>
    </xf>
    <xf numFmtId="168" fontId="11" fillId="34" borderId="72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37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wrapText="1"/>
    </xf>
    <xf numFmtId="0" fontId="18" fillId="33" borderId="5" xfId="0" applyFont="1" applyFill="1" applyBorder="1" applyAlignment="1">
      <alignment horizontal="center" vertical="center" wrapText="1"/>
    </xf>
    <xf numFmtId="0" fontId="18" fillId="33" borderId="38" xfId="0" applyFont="1" applyFill="1" applyBorder="1" applyAlignment="1">
      <alignment horizontal="center" vertical="center" wrapText="1"/>
    </xf>
    <xf numFmtId="0" fontId="18" fillId="33" borderId="27" xfId="0" applyFont="1" applyFill="1" applyBorder="1" applyAlignment="1">
      <alignment horizontal="center" vertical="center" wrapText="1"/>
    </xf>
    <xf numFmtId="0" fontId="17" fillId="33" borderId="23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9" fontId="35" fillId="0" borderId="5" xfId="0" applyNumberFormat="1" applyFont="1" applyBorder="1" applyAlignment="1">
      <alignment horizontal="center"/>
    </xf>
    <xf numFmtId="169" fontId="35" fillId="0" borderId="27" xfId="0" applyNumberFormat="1" applyFont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169" fontId="0" fillId="0" borderId="27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0" borderId="27" xfId="0" applyNumberFormat="1" applyBorder="1" applyAlignment="1">
      <alignment horizontal="center"/>
    </xf>
    <xf numFmtId="0" fontId="39" fillId="0" borderId="0" xfId="0" applyFont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43" fillId="0" borderId="0" xfId="0" applyFont="1" applyFill="1" applyAlignment="1">
      <alignment horizontal="center" wrapText="1"/>
    </xf>
    <xf numFmtId="0" fontId="43" fillId="0" borderId="28" xfId="0" applyFont="1" applyFill="1" applyBorder="1" applyAlignment="1">
      <alignment horizont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49" fillId="0" borderId="1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9" fillId="0" borderId="56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75">
    <cellStyle name="20% — акцент1" xfId="22" builtinId="30" customBuiltin="1"/>
    <cellStyle name="20% — акцент2" xfId="26" builtinId="34" customBuiltin="1"/>
    <cellStyle name="20% — акцент3" xfId="30" builtinId="38" customBuiltin="1"/>
    <cellStyle name="20% — акцент4" xfId="34" builtinId="42" customBuiltin="1"/>
    <cellStyle name="20% — акцент5" xfId="38" builtinId="46" customBuiltin="1"/>
    <cellStyle name="20% — акцент6" xfId="42" builtinId="50" customBuiltin="1"/>
    <cellStyle name="40% — акцент1" xfId="23" builtinId="31" customBuiltin="1"/>
    <cellStyle name="40% — акцент2" xfId="27" builtinId="35" customBuiltin="1"/>
    <cellStyle name="40% — акцент3" xfId="31" builtinId="39" customBuiltin="1"/>
    <cellStyle name="40% — акцент4" xfId="35" builtinId="43" customBuiltin="1"/>
    <cellStyle name="40% — акцент5" xfId="39" builtinId="47" customBuiltin="1"/>
    <cellStyle name="40% — акцент6" xfId="43" builtinId="51" customBuiltin="1"/>
    <cellStyle name="60% — акцент1" xfId="24" builtinId="32" customBuiltin="1"/>
    <cellStyle name="60% — акцент2" xfId="28" builtinId="36" customBuiltin="1"/>
    <cellStyle name="60% — акцент3" xfId="32" builtinId="40" customBuiltin="1"/>
    <cellStyle name="60% — акцент4" xfId="36" builtinId="44" customBuiltin="1"/>
    <cellStyle name="60% — акцент5" xfId="40" builtinId="48" customBuiltin="1"/>
    <cellStyle name="60% — акцент6" xfId="44" builtinId="52" customBuiltin="1"/>
    <cellStyle name="br" xfId="46"/>
    <cellStyle name="col" xfId="47"/>
    <cellStyle name="style0" xfId="48"/>
    <cellStyle name="td" xfId="49"/>
    <cellStyle name="tr" xfId="50"/>
    <cellStyle name="xl21" xfId="51"/>
    <cellStyle name="xl22" xfId="52"/>
    <cellStyle name="xl23" xfId="53"/>
    <cellStyle name="xl24" xfId="54"/>
    <cellStyle name="xl25" xfId="55"/>
    <cellStyle name="xl26" xfId="56"/>
    <cellStyle name="xl27" xfId="57"/>
    <cellStyle name="xl28" xfId="58"/>
    <cellStyle name="xl29" xfId="59"/>
    <cellStyle name="xl30" xfId="60"/>
    <cellStyle name="xl31" xfId="61"/>
    <cellStyle name="xl32" xfId="62"/>
    <cellStyle name="xl33" xfId="63"/>
    <cellStyle name="xl34" xfId="64"/>
    <cellStyle name="xl35" xfId="65"/>
    <cellStyle name="xl36" xfId="66"/>
    <cellStyle name="xl37" xfId="67"/>
    <cellStyle name="xl38" xfId="68"/>
    <cellStyle name="xl39" xfId="69"/>
    <cellStyle name="xl40" xfId="70"/>
    <cellStyle name="xl41" xfId="71"/>
    <cellStyle name="xl42" xfId="72"/>
    <cellStyle name="xl43" xfId="73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45"/>
    <cellStyle name="Обычный 3" xfId="74"/>
    <cellStyle name="Обычный_Tmp1" xfId="3"/>
    <cellStyle name="Обычный_Tmp2" xfId="1"/>
    <cellStyle name="Обычный_Tmp3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zoomScaleNormal="100" workbookViewId="0">
      <selection activeCell="E11" sqref="E11"/>
    </sheetView>
  </sheetViews>
  <sheetFormatPr defaultRowHeight="15" x14ac:dyDescent="0.25"/>
  <cols>
    <col min="1" max="1" width="4" style="94" bestFit="1" customWidth="1"/>
    <col min="2" max="2" width="11" style="94" customWidth="1"/>
    <col min="3" max="3" width="5" style="94" bestFit="1" customWidth="1"/>
    <col min="4" max="4" width="4" style="94" bestFit="1" customWidth="1"/>
    <col min="5" max="5" width="50.140625" style="94" customWidth="1"/>
    <col min="6" max="6" width="17.28515625" style="68" customWidth="1"/>
    <col min="7" max="16384" width="9.140625" style="94"/>
  </cols>
  <sheetData>
    <row r="1" spans="1:6" x14ac:dyDescent="0.25">
      <c r="F1" s="220" t="s">
        <v>77</v>
      </c>
    </row>
    <row r="2" spans="1:6" x14ac:dyDescent="0.25">
      <c r="F2" s="91" t="s">
        <v>78</v>
      </c>
    </row>
    <row r="3" spans="1:6" x14ac:dyDescent="0.25">
      <c r="F3" s="91" t="s">
        <v>79</v>
      </c>
    </row>
    <row r="4" spans="1:6" x14ac:dyDescent="0.25">
      <c r="E4" s="342" t="s">
        <v>445</v>
      </c>
      <c r="F4" s="342"/>
    </row>
    <row r="5" spans="1:6" ht="15" customHeight="1" x14ac:dyDescent="0.25">
      <c r="A5" s="343" t="s">
        <v>80</v>
      </c>
      <c r="B5" s="343"/>
      <c r="C5" s="343"/>
      <c r="D5" s="343"/>
      <c r="E5" s="343"/>
      <c r="F5" s="343"/>
    </row>
    <row r="6" spans="1:6" ht="15.75" x14ac:dyDescent="0.25">
      <c r="A6" s="344" t="s">
        <v>406</v>
      </c>
      <c r="B6" s="344"/>
      <c r="C6" s="344"/>
      <c r="D6" s="344"/>
      <c r="E6" s="344"/>
      <c r="F6" s="344"/>
    </row>
    <row r="7" spans="1:6" ht="6.75" customHeight="1" x14ac:dyDescent="0.25">
      <c r="F7" s="220"/>
    </row>
    <row r="8" spans="1:6" x14ac:dyDescent="0.25">
      <c r="A8" s="345" t="s">
        <v>93</v>
      </c>
      <c r="B8" s="346"/>
      <c r="C8" s="346"/>
      <c r="D8" s="347"/>
      <c r="E8" s="95" t="s">
        <v>92</v>
      </c>
      <c r="F8" s="313" t="s">
        <v>407</v>
      </c>
    </row>
    <row r="9" spans="1:6" ht="52.5" x14ac:dyDescent="0.25">
      <c r="A9" s="96" t="s">
        <v>76</v>
      </c>
      <c r="B9" s="97" t="s">
        <v>142</v>
      </c>
      <c r="C9" s="97" t="s">
        <v>94</v>
      </c>
      <c r="D9" s="98" t="s">
        <v>95</v>
      </c>
      <c r="E9" s="93" t="s">
        <v>144</v>
      </c>
      <c r="F9" s="315">
        <v>71523.600000000006</v>
      </c>
    </row>
    <row r="10" spans="1:6" ht="73.5" x14ac:dyDescent="0.25">
      <c r="A10" s="96" t="s">
        <v>76</v>
      </c>
      <c r="B10" s="97" t="s">
        <v>145</v>
      </c>
      <c r="C10" s="97" t="s">
        <v>94</v>
      </c>
      <c r="D10" s="98" t="s">
        <v>95</v>
      </c>
      <c r="E10" s="93" t="s">
        <v>146</v>
      </c>
      <c r="F10" s="315">
        <v>432</v>
      </c>
    </row>
    <row r="11" spans="1:6" ht="31.5" x14ac:dyDescent="0.25">
      <c r="A11" s="96" t="s">
        <v>76</v>
      </c>
      <c r="B11" s="97" t="s">
        <v>324</v>
      </c>
      <c r="C11" s="97" t="s">
        <v>94</v>
      </c>
      <c r="D11" s="98" t="s">
        <v>95</v>
      </c>
      <c r="E11" s="93" t="s">
        <v>325</v>
      </c>
      <c r="F11" s="315">
        <v>8718.2999999999993</v>
      </c>
    </row>
    <row r="12" spans="1:6" ht="73.5" x14ac:dyDescent="0.25">
      <c r="A12" s="96" t="s">
        <v>76</v>
      </c>
      <c r="B12" s="97" t="s">
        <v>326</v>
      </c>
      <c r="C12" s="97" t="s">
        <v>94</v>
      </c>
      <c r="D12" s="98" t="s">
        <v>95</v>
      </c>
      <c r="E12" s="93" t="s">
        <v>327</v>
      </c>
      <c r="F12" s="315">
        <v>124.4</v>
      </c>
    </row>
    <row r="13" spans="1:6" ht="42" x14ac:dyDescent="0.25">
      <c r="A13" s="96" t="s">
        <v>76</v>
      </c>
      <c r="B13" s="97" t="s">
        <v>408</v>
      </c>
      <c r="C13" s="97" t="s">
        <v>94</v>
      </c>
      <c r="D13" s="98" t="s">
        <v>95</v>
      </c>
      <c r="E13" s="93" t="s">
        <v>409</v>
      </c>
      <c r="F13" s="315">
        <v>564.20000000000005</v>
      </c>
    </row>
    <row r="14" spans="1:6" ht="42" x14ac:dyDescent="0.25">
      <c r="A14" s="96" t="s">
        <v>76</v>
      </c>
      <c r="B14" s="97" t="s">
        <v>379</v>
      </c>
      <c r="C14" s="97" t="s">
        <v>94</v>
      </c>
      <c r="D14" s="98" t="s">
        <v>95</v>
      </c>
      <c r="E14" s="93" t="s">
        <v>380</v>
      </c>
      <c r="F14" s="315">
        <v>-417.6</v>
      </c>
    </row>
    <row r="15" spans="1:6" ht="73.5" x14ac:dyDescent="0.25">
      <c r="A15" s="96" t="s">
        <v>76</v>
      </c>
      <c r="B15" s="97" t="s">
        <v>328</v>
      </c>
      <c r="C15" s="97" t="s">
        <v>94</v>
      </c>
      <c r="D15" s="98" t="s">
        <v>95</v>
      </c>
      <c r="E15" s="93" t="s">
        <v>329</v>
      </c>
      <c r="F15" s="315">
        <v>4423.3</v>
      </c>
    </row>
    <row r="16" spans="1:6" ht="80.25" customHeight="1" x14ac:dyDescent="0.25">
      <c r="A16" s="96" t="s">
        <v>76</v>
      </c>
      <c r="B16" s="97" t="s">
        <v>330</v>
      </c>
      <c r="C16" s="97" t="s">
        <v>94</v>
      </c>
      <c r="D16" s="98" t="s">
        <v>95</v>
      </c>
      <c r="E16" s="93" t="s">
        <v>331</v>
      </c>
      <c r="F16" s="315">
        <v>546.29999999999995</v>
      </c>
    </row>
    <row r="17" spans="1:6" ht="92.25" customHeight="1" x14ac:dyDescent="0.25">
      <c r="A17" s="96" t="s">
        <v>76</v>
      </c>
      <c r="B17" s="97" t="s">
        <v>332</v>
      </c>
      <c r="C17" s="97" t="s">
        <v>94</v>
      </c>
      <c r="D17" s="98" t="s">
        <v>95</v>
      </c>
      <c r="E17" s="93" t="s">
        <v>333</v>
      </c>
      <c r="F17" s="315">
        <v>25.5</v>
      </c>
    </row>
    <row r="18" spans="1:6" ht="89.25" customHeight="1" x14ac:dyDescent="0.25">
      <c r="A18" s="96" t="s">
        <v>76</v>
      </c>
      <c r="B18" s="97" t="s">
        <v>334</v>
      </c>
      <c r="C18" s="97" t="s">
        <v>94</v>
      </c>
      <c r="D18" s="98" t="s">
        <v>95</v>
      </c>
      <c r="E18" s="93" t="s">
        <v>335</v>
      </c>
      <c r="F18" s="315">
        <v>3.1</v>
      </c>
    </row>
    <row r="19" spans="1:6" ht="84" x14ac:dyDescent="0.25">
      <c r="A19" s="96" t="s">
        <v>76</v>
      </c>
      <c r="B19" s="97" t="s">
        <v>336</v>
      </c>
      <c r="C19" s="97" t="s">
        <v>94</v>
      </c>
      <c r="D19" s="98" t="s">
        <v>95</v>
      </c>
      <c r="E19" s="93" t="s">
        <v>337</v>
      </c>
      <c r="F19" s="315">
        <v>4594.3</v>
      </c>
    </row>
    <row r="20" spans="1:6" ht="84" x14ac:dyDescent="0.25">
      <c r="A20" s="96" t="s">
        <v>76</v>
      </c>
      <c r="B20" s="97" t="s">
        <v>338</v>
      </c>
      <c r="C20" s="97" t="s">
        <v>94</v>
      </c>
      <c r="D20" s="98" t="s">
        <v>95</v>
      </c>
      <c r="E20" s="93" t="s">
        <v>339</v>
      </c>
      <c r="F20" s="315">
        <v>567.4</v>
      </c>
    </row>
    <row r="21" spans="1:6" ht="84" x14ac:dyDescent="0.25">
      <c r="A21" s="96" t="s">
        <v>76</v>
      </c>
      <c r="B21" s="97" t="s">
        <v>340</v>
      </c>
      <c r="C21" s="97" t="s">
        <v>94</v>
      </c>
      <c r="D21" s="98" t="s">
        <v>95</v>
      </c>
      <c r="E21" s="93" t="s">
        <v>341</v>
      </c>
      <c r="F21" s="315">
        <v>-481.5</v>
      </c>
    </row>
    <row r="22" spans="1:6" ht="76.5" customHeight="1" x14ac:dyDescent="0.25">
      <c r="A22" s="96" t="s">
        <v>76</v>
      </c>
      <c r="B22" s="97" t="s">
        <v>342</v>
      </c>
      <c r="C22" s="97" t="s">
        <v>94</v>
      </c>
      <c r="D22" s="98" t="s">
        <v>95</v>
      </c>
      <c r="E22" s="93" t="s">
        <v>343</v>
      </c>
      <c r="F22" s="315">
        <v>-59.5</v>
      </c>
    </row>
    <row r="23" spans="1:6" ht="21" x14ac:dyDescent="0.25">
      <c r="A23" s="96" t="s">
        <v>76</v>
      </c>
      <c r="B23" s="97" t="s">
        <v>344</v>
      </c>
      <c r="C23" s="97" t="s">
        <v>94</v>
      </c>
      <c r="D23" s="98" t="s">
        <v>95</v>
      </c>
      <c r="E23" s="93" t="s">
        <v>345</v>
      </c>
      <c r="F23" s="315">
        <v>2602.9</v>
      </c>
    </row>
    <row r="24" spans="1:6" ht="42" x14ac:dyDescent="0.25">
      <c r="A24" s="96" t="s">
        <v>76</v>
      </c>
      <c r="B24" s="97" t="s">
        <v>346</v>
      </c>
      <c r="C24" s="97" t="s">
        <v>94</v>
      </c>
      <c r="D24" s="98" t="s">
        <v>95</v>
      </c>
      <c r="E24" s="93" t="s">
        <v>347</v>
      </c>
      <c r="F24" s="315">
        <v>7748.7</v>
      </c>
    </row>
    <row r="25" spans="1:6" ht="42" x14ac:dyDescent="0.25">
      <c r="A25" s="96" t="s">
        <v>76</v>
      </c>
      <c r="B25" s="97" t="s">
        <v>348</v>
      </c>
      <c r="C25" s="97" t="s">
        <v>94</v>
      </c>
      <c r="D25" s="98" t="s">
        <v>95</v>
      </c>
      <c r="E25" s="93" t="s">
        <v>349</v>
      </c>
      <c r="F25" s="315">
        <v>0.09</v>
      </c>
    </row>
    <row r="26" spans="1:6" ht="21" x14ac:dyDescent="0.25">
      <c r="A26" s="96" t="s">
        <v>76</v>
      </c>
      <c r="B26" s="97" t="s">
        <v>350</v>
      </c>
      <c r="C26" s="97" t="s">
        <v>94</v>
      </c>
      <c r="D26" s="98" t="s">
        <v>95</v>
      </c>
      <c r="E26" s="93" t="s">
        <v>96</v>
      </c>
      <c r="F26" s="315">
        <v>-11.3</v>
      </c>
    </row>
    <row r="27" spans="1:6" ht="31.5" x14ac:dyDescent="0.25">
      <c r="A27" s="96" t="s">
        <v>76</v>
      </c>
      <c r="B27" s="97" t="s">
        <v>381</v>
      </c>
      <c r="C27" s="97" t="s">
        <v>94</v>
      </c>
      <c r="D27" s="98" t="s">
        <v>95</v>
      </c>
      <c r="E27" s="93" t="s">
        <v>382</v>
      </c>
      <c r="F27" s="315"/>
    </row>
    <row r="28" spans="1:6" x14ac:dyDescent="0.25">
      <c r="A28" s="96" t="s">
        <v>76</v>
      </c>
      <c r="B28" s="97" t="s">
        <v>147</v>
      </c>
      <c r="C28" s="97" t="s">
        <v>143</v>
      </c>
      <c r="D28" s="98" t="s">
        <v>95</v>
      </c>
      <c r="E28" s="93" t="s">
        <v>97</v>
      </c>
      <c r="F28" s="315">
        <v>-77.599999999999994</v>
      </c>
    </row>
    <row r="29" spans="1:6" ht="31.5" x14ac:dyDescent="0.25">
      <c r="A29" s="96" t="s">
        <v>76</v>
      </c>
      <c r="B29" s="97" t="s">
        <v>351</v>
      </c>
      <c r="C29" s="97" t="s">
        <v>94</v>
      </c>
      <c r="D29" s="98" t="s">
        <v>95</v>
      </c>
      <c r="E29" s="93" t="s">
        <v>352</v>
      </c>
      <c r="F29" s="315">
        <v>21</v>
      </c>
    </row>
    <row r="30" spans="1:6" ht="31.5" x14ac:dyDescent="0.25">
      <c r="A30" s="96" t="s">
        <v>76</v>
      </c>
      <c r="B30" s="97" t="s">
        <v>98</v>
      </c>
      <c r="C30" s="97" t="s">
        <v>143</v>
      </c>
      <c r="D30" s="98" t="s">
        <v>95</v>
      </c>
      <c r="E30" s="93" t="s">
        <v>148</v>
      </c>
      <c r="F30" s="315">
        <v>2013.4</v>
      </c>
    </row>
    <row r="31" spans="1:6" ht="63" x14ac:dyDescent="0.25">
      <c r="A31" s="96" t="s">
        <v>76</v>
      </c>
      <c r="B31" s="97" t="s">
        <v>383</v>
      </c>
      <c r="C31" s="97" t="s">
        <v>94</v>
      </c>
      <c r="D31" s="98" t="s">
        <v>99</v>
      </c>
      <c r="E31" s="93" t="s">
        <v>384</v>
      </c>
      <c r="F31" s="315">
        <v>394.1</v>
      </c>
    </row>
    <row r="32" spans="1:6" s="316" customFormat="1" ht="52.5" x14ac:dyDescent="0.25">
      <c r="A32" s="96" t="s">
        <v>76</v>
      </c>
      <c r="B32" s="97" t="s">
        <v>353</v>
      </c>
      <c r="C32" s="97" t="s">
        <v>94</v>
      </c>
      <c r="D32" s="98" t="s">
        <v>95</v>
      </c>
      <c r="E32" s="93" t="s">
        <v>354</v>
      </c>
      <c r="F32" s="315">
        <v>30.3</v>
      </c>
    </row>
    <row r="33" spans="1:6" s="316" customFormat="1" ht="52.5" x14ac:dyDescent="0.25">
      <c r="A33" s="96" t="s">
        <v>76</v>
      </c>
      <c r="B33" s="97" t="s">
        <v>385</v>
      </c>
      <c r="C33" s="97" t="s">
        <v>94</v>
      </c>
      <c r="D33" s="98" t="s">
        <v>99</v>
      </c>
      <c r="E33" s="93" t="s">
        <v>386</v>
      </c>
      <c r="F33" s="315"/>
    </row>
    <row r="34" spans="1:6" ht="21" x14ac:dyDescent="0.25">
      <c r="A34" s="96" t="s">
        <v>76</v>
      </c>
      <c r="B34" s="97" t="s">
        <v>355</v>
      </c>
      <c r="C34" s="97" t="s">
        <v>94</v>
      </c>
      <c r="D34" s="98" t="s">
        <v>99</v>
      </c>
      <c r="E34" s="93" t="s">
        <v>356</v>
      </c>
      <c r="F34" s="315">
        <v>0.4</v>
      </c>
    </row>
    <row r="35" spans="1:6" ht="63" x14ac:dyDescent="0.25">
      <c r="A35" s="96" t="s">
        <v>76</v>
      </c>
      <c r="B35" s="97" t="s">
        <v>387</v>
      </c>
      <c r="C35" s="97" t="s">
        <v>94</v>
      </c>
      <c r="D35" s="98" t="s">
        <v>388</v>
      </c>
      <c r="E35" s="93" t="s">
        <v>389</v>
      </c>
      <c r="F35" s="315"/>
    </row>
    <row r="36" spans="1:6" ht="63" x14ac:dyDescent="0.25">
      <c r="A36" s="96" t="s">
        <v>76</v>
      </c>
      <c r="B36" s="97" t="s">
        <v>390</v>
      </c>
      <c r="C36" s="97" t="s">
        <v>94</v>
      </c>
      <c r="D36" s="98" t="s">
        <v>100</v>
      </c>
      <c r="E36" s="93" t="s">
        <v>391</v>
      </c>
      <c r="F36" s="315">
        <v>5</v>
      </c>
    </row>
    <row r="37" spans="1:6" s="317" customFormat="1" ht="52.5" x14ac:dyDescent="0.25">
      <c r="A37" s="96" t="s">
        <v>76</v>
      </c>
      <c r="B37" s="97" t="s">
        <v>357</v>
      </c>
      <c r="C37" s="97" t="s">
        <v>94</v>
      </c>
      <c r="D37" s="98" t="s">
        <v>100</v>
      </c>
      <c r="E37" s="93" t="s">
        <v>358</v>
      </c>
      <c r="F37" s="315">
        <v>14</v>
      </c>
    </row>
    <row r="38" spans="1:6" s="316" customFormat="1" ht="52.5" x14ac:dyDescent="0.25">
      <c r="A38" s="96" t="s">
        <v>76</v>
      </c>
      <c r="B38" s="97" t="s">
        <v>270</v>
      </c>
      <c r="C38" s="97" t="s">
        <v>94</v>
      </c>
      <c r="D38" s="98" t="s">
        <v>100</v>
      </c>
      <c r="E38" s="93" t="s">
        <v>359</v>
      </c>
      <c r="F38" s="315">
        <v>157.6</v>
      </c>
    </row>
    <row r="39" spans="1:6" s="316" customFormat="1" ht="63" x14ac:dyDescent="0.25">
      <c r="A39" s="96" t="s">
        <v>76</v>
      </c>
      <c r="B39" s="97" t="s">
        <v>410</v>
      </c>
      <c r="C39" s="97" t="s">
        <v>94</v>
      </c>
      <c r="D39" s="98" t="s">
        <v>100</v>
      </c>
      <c r="E39" s="93" t="s">
        <v>411</v>
      </c>
      <c r="F39" s="315">
        <v>2</v>
      </c>
    </row>
    <row r="40" spans="1:6" s="316" customFormat="1" ht="73.5" x14ac:dyDescent="0.25">
      <c r="A40" s="96" t="s">
        <v>76</v>
      </c>
      <c r="B40" s="97" t="s">
        <v>276</v>
      </c>
      <c r="C40" s="97" t="s">
        <v>94</v>
      </c>
      <c r="D40" s="98" t="s">
        <v>100</v>
      </c>
      <c r="E40" s="93" t="s">
        <v>277</v>
      </c>
      <c r="F40" s="315">
        <v>88.4</v>
      </c>
    </row>
    <row r="41" spans="1:6" s="316" customFormat="1" ht="84" x14ac:dyDescent="0.25">
      <c r="A41" s="96" t="s">
        <v>76</v>
      </c>
      <c r="B41" s="97" t="s">
        <v>392</v>
      </c>
      <c r="C41" s="97" t="s">
        <v>94</v>
      </c>
      <c r="D41" s="98" t="s">
        <v>100</v>
      </c>
      <c r="E41" s="93" t="s">
        <v>393</v>
      </c>
      <c r="F41" s="315">
        <v>2.5</v>
      </c>
    </row>
    <row r="42" spans="1:6" ht="63" x14ac:dyDescent="0.25">
      <c r="A42" s="96" t="s">
        <v>76</v>
      </c>
      <c r="B42" s="97" t="s">
        <v>360</v>
      </c>
      <c r="C42" s="97" t="s">
        <v>94</v>
      </c>
      <c r="D42" s="98" t="s">
        <v>100</v>
      </c>
      <c r="E42" s="93" t="s">
        <v>361</v>
      </c>
      <c r="F42" s="315">
        <v>4</v>
      </c>
    </row>
    <row r="43" spans="1:6" ht="33.75" customHeight="1" x14ac:dyDescent="0.25">
      <c r="A43" s="96" t="s">
        <v>76</v>
      </c>
      <c r="B43" s="97" t="s">
        <v>362</v>
      </c>
      <c r="C43" s="97" t="s">
        <v>94</v>
      </c>
      <c r="D43" s="98" t="s">
        <v>100</v>
      </c>
      <c r="E43" s="93" t="s">
        <v>363</v>
      </c>
      <c r="F43" s="315">
        <v>1.8</v>
      </c>
    </row>
    <row r="44" spans="1:6" ht="45.75" customHeight="1" x14ac:dyDescent="0.25">
      <c r="A44" s="96" t="s">
        <v>76</v>
      </c>
      <c r="B44" s="97" t="s">
        <v>275</v>
      </c>
      <c r="C44" s="97" t="s">
        <v>94</v>
      </c>
      <c r="D44" s="98" t="s">
        <v>100</v>
      </c>
      <c r="E44" s="93" t="s">
        <v>364</v>
      </c>
      <c r="F44" s="315">
        <v>157.19999999999999</v>
      </c>
    </row>
    <row r="45" spans="1:6" ht="45.75" customHeight="1" x14ac:dyDescent="0.25">
      <c r="A45" s="96" t="s">
        <v>76</v>
      </c>
      <c r="B45" s="97" t="s">
        <v>394</v>
      </c>
      <c r="C45" s="97" t="s">
        <v>94</v>
      </c>
      <c r="D45" s="98" t="s">
        <v>100</v>
      </c>
      <c r="E45" s="93" t="s">
        <v>395</v>
      </c>
      <c r="F45" s="315">
        <v>107</v>
      </c>
    </row>
    <row r="46" spans="1:6" s="317" customFormat="1" ht="42" x14ac:dyDescent="0.25">
      <c r="A46" s="96" t="s">
        <v>76</v>
      </c>
      <c r="B46" s="97" t="s">
        <v>271</v>
      </c>
      <c r="C46" s="97" t="s">
        <v>94</v>
      </c>
      <c r="D46" s="98" t="s">
        <v>100</v>
      </c>
      <c r="E46" s="93" t="s">
        <v>365</v>
      </c>
      <c r="F46" s="315"/>
    </row>
    <row r="47" spans="1:6" ht="73.5" x14ac:dyDescent="0.25">
      <c r="A47" s="96" t="s">
        <v>76</v>
      </c>
      <c r="B47" s="97" t="s">
        <v>396</v>
      </c>
      <c r="C47" s="97" t="s">
        <v>94</v>
      </c>
      <c r="D47" s="98" t="s">
        <v>100</v>
      </c>
      <c r="E47" s="93" t="s">
        <v>397</v>
      </c>
      <c r="F47" s="315"/>
    </row>
    <row r="48" spans="1:6" ht="21" x14ac:dyDescent="0.25">
      <c r="A48" s="96" t="s">
        <v>76</v>
      </c>
      <c r="B48" s="97" t="s">
        <v>102</v>
      </c>
      <c r="C48" s="97" t="s">
        <v>94</v>
      </c>
      <c r="D48" s="98" t="s">
        <v>103</v>
      </c>
      <c r="E48" s="93" t="s">
        <v>91</v>
      </c>
      <c r="F48" s="315">
        <v>2059.6999999999998</v>
      </c>
    </row>
    <row r="49" spans="1:6" ht="21" x14ac:dyDescent="0.25">
      <c r="A49" s="96" t="s">
        <v>76</v>
      </c>
      <c r="B49" s="97" t="s">
        <v>225</v>
      </c>
      <c r="C49" s="97" t="s">
        <v>94</v>
      </c>
      <c r="D49" s="98" t="s">
        <v>217</v>
      </c>
      <c r="E49" s="93" t="s">
        <v>366</v>
      </c>
      <c r="F49" s="315">
        <v>103170</v>
      </c>
    </row>
    <row r="50" spans="1:6" ht="52.5" x14ac:dyDescent="0.25">
      <c r="A50" s="96" t="s">
        <v>76</v>
      </c>
      <c r="B50" s="97" t="s">
        <v>272</v>
      </c>
      <c r="C50" s="97" t="s">
        <v>94</v>
      </c>
      <c r="D50" s="98" t="s">
        <v>217</v>
      </c>
      <c r="E50" s="93" t="s">
        <v>367</v>
      </c>
      <c r="F50" s="315">
        <v>11467.1</v>
      </c>
    </row>
    <row r="51" spans="1:6" ht="42" x14ac:dyDescent="0.25">
      <c r="A51" s="96" t="s">
        <v>76</v>
      </c>
      <c r="B51" s="97" t="s">
        <v>281</v>
      </c>
      <c r="C51" s="97" t="s">
        <v>94</v>
      </c>
      <c r="D51" s="98" t="s">
        <v>217</v>
      </c>
      <c r="E51" s="93" t="s">
        <v>368</v>
      </c>
      <c r="F51" s="315">
        <v>12184.8</v>
      </c>
    </row>
    <row r="52" spans="1:6" ht="42" x14ac:dyDescent="0.25">
      <c r="A52" s="96" t="s">
        <v>76</v>
      </c>
      <c r="B52" s="97" t="s">
        <v>285</v>
      </c>
      <c r="C52" s="97" t="s">
        <v>94</v>
      </c>
      <c r="D52" s="98" t="s">
        <v>217</v>
      </c>
      <c r="E52" s="93" t="s">
        <v>286</v>
      </c>
      <c r="F52" s="315">
        <v>6000</v>
      </c>
    </row>
    <row r="53" spans="1:6" ht="21" x14ac:dyDescent="0.25">
      <c r="A53" s="96" t="s">
        <v>76</v>
      </c>
      <c r="B53" s="97" t="s">
        <v>287</v>
      </c>
      <c r="C53" s="97" t="s">
        <v>94</v>
      </c>
      <c r="D53" s="98" t="s">
        <v>217</v>
      </c>
      <c r="E53" s="93" t="s">
        <v>288</v>
      </c>
      <c r="F53" s="315"/>
    </row>
    <row r="54" spans="1:6" ht="21" x14ac:dyDescent="0.25">
      <c r="A54" s="96" t="s">
        <v>76</v>
      </c>
      <c r="B54" s="97" t="s">
        <v>274</v>
      </c>
      <c r="C54" s="97" t="s">
        <v>94</v>
      </c>
      <c r="D54" s="98" t="s">
        <v>217</v>
      </c>
      <c r="E54" s="93" t="s">
        <v>289</v>
      </c>
      <c r="F54" s="315">
        <v>147.6</v>
      </c>
    </row>
    <row r="55" spans="1:6" ht="21" x14ac:dyDescent="0.25">
      <c r="A55" s="96" t="s">
        <v>76</v>
      </c>
      <c r="B55" s="97" t="s">
        <v>215</v>
      </c>
      <c r="C55" s="97" t="s">
        <v>94</v>
      </c>
      <c r="D55" s="98" t="s">
        <v>217</v>
      </c>
      <c r="E55" s="93" t="s">
        <v>398</v>
      </c>
      <c r="F55" s="315">
        <v>1097.5</v>
      </c>
    </row>
    <row r="56" spans="1:6" ht="21" x14ac:dyDescent="0.25">
      <c r="A56" s="96" t="s">
        <v>76</v>
      </c>
      <c r="B56" s="97" t="s">
        <v>305</v>
      </c>
      <c r="C56" s="97" t="s">
        <v>94</v>
      </c>
      <c r="D56" s="98" t="s">
        <v>217</v>
      </c>
      <c r="E56" s="93" t="s">
        <v>306</v>
      </c>
      <c r="F56" s="315"/>
    </row>
    <row r="57" spans="1:6" ht="21" x14ac:dyDescent="0.25">
      <c r="A57" s="96" t="s">
        <v>76</v>
      </c>
      <c r="B57" s="97" t="s">
        <v>273</v>
      </c>
      <c r="C57" s="97" t="s">
        <v>94</v>
      </c>
      <c r="D57" s="98" t="s">
        <v>217</v>
      </c>
      <c r="E57" s="93" t="s">
        <v>369</v>
      </c>
      <c r="F57" s="315"/>
    </row>
    <row r="58" spans="1:6" ht="21" x14ac:dyDescent="0.25">
      <c r="A58" s="96" t="s">
        <v>94</v>
      </c>
      <c r="B58" s="97" t="s">
        <v>221</v>
      </c>
      <c r="C58" s="97" t="s">
        <v>94</v>
      </c>
      <c r="D58" s="98" t="s">
        <v>217</v>
      </c>
      <c r="E58" s="93" t="s">
        <v>370</v>
      </c>
      <c r="F58" s="315">
        <v>8724.1</v>
      </c>
    </row>
    <row r="59" spans="1:6" ht="31.5" x14ac:dyDescent="0.25">
      <c r="A59" s="96" t="s">
        <v>76</v>
      </c>
      <c r="B59" s="97" t="s">
        <v>234</v>
      </c>
      <c r="C59" s="97" t="s">
        <v>94</v>
      </c>
      <c r="D59" s="98" t="s">
        <v>217</v>
      </c>
      <c r="E59" s="93" t="s">
        <v>371</v>
      </c>
      <c r="F59" s="315">
        <v>318805.3</v>
      </c>
    </row>
    <row r="60" spans="1:6" s="316" customFormat="1" ht="31.5" x14ac:dyDescent="0.25">
      <c r="A60" s="96" t="s">
        <v>76</v>
      </c>
      <c r="B60" s="97" t="s">
        <v>222</v>
      </c>
      <c r="C60" s="97" t="s">
        <v>94</v>
      </c>
      <c r="D60" s="98" t="s">
        <v>217</v>
      </c>
      <c r="E60" s="93" t="s">
        <v>372</v>
      </c>
      <c r="F60" s="315">
        <v>6400.7</v>
      </c>
    </row>
    <row r="61" spans="1:6" ht="52.5" x14ac:dyDescent="0.25">
      <c r="A61" s="96" t="s">
        <v>76</v>
      </c>
      <c r="B61" s="97" t="s">
        <v>227</v>
      </c>
      <c r="C61" s="97" t="s">
        <v>94</v>
      </c>
      <c r="D61" s="98" t="s">
        <v>217</v>
      </c>
      <c r="E61" s="93" t="s">
        <v>154</v>
      </c>
      <c r="F61" s="315">
        <v>597.5</v>
      </c>
    </row>
    <row r="62" spans="1:6" ht="52.5" x14ac:dyDescent="0.25">
      <c r="A62" s="96" t="s">
        <v>76</v>
      </c>
      <c r="B62" s="97" t="s">
        <v>226</v>
      </c>
      <c r="C62" s="97" t="s">
        <v>94</v>
      </c>
      <c r="D62" s="98" t="s">
        <v>217</v>
      </c>
      <c r="E62" s="93" t="s">
        <v>373</v>
      </c>
      <c r="F62" s="315">
        <v>2027.4</v>
      </c>
    </row>
    <row r="63" spans="1:6" ht="42" x14ac:dyDescent="0.25">
      <c r="A63" s="150" t="s">
        <v>76</v>
      </c>
      <c r="B63" s="97" t="s">
        <v>223</v>
      </c>
      <c r="C63" s="150" t="s">
        <v>94</v>
      </c>
      <c r="D63" s="150" t="s">
        <v>217</v>
      </c>
      <c r="E63" s="93" t="s">
        <v>374</v>
      </c>
      <c r="F63" s="315">
        <v>1926.4</v>
      </c>
    </row>
    <row r="64" spans="1:6" s="317" customFormat="1" ht="52.5" x14ac:dyDescent="0.25">
      <c r="A64" s="150" t="s">
        <v>76</v>
      </c>
      <c r="B64" s="97" t="s">
        <v>309</v>
      </c>
      <c r="C64" s="150" t="s">
        <v>94</v>
      </c>
      <c r="D64" s="150" t="s">
        <v>217</v>
      </c>
      <c r="E64" s="93" t="s">
        <v>310</v>
      </c>
      <c r="F64" s="315">
        <v>197.8</v>
      </c>
    </row>
    <row r="65" spans="1:6" ht="42" x14ac:dyDescent="0.25">
      <c r="A65" s="150" t="s">
        <v>76</v>
      </c>
      <c r="B65" s="97" t="s">
        <v>229</v>
      </c>
      <c r="C65" s="150" t="s">
        <v>94</v>
      </c>
      <c r="D65" s="150" t="s">
        <v>217</v>
      </c>
      <c r="E65" s="93" t="s">
        <v>375</v>
      </c>
      <c r="F65" s="315">
        <v>21021.5</v>
      </c>
    </row>
    <row r="66" spans="1:6" x14ac:dyDescent="0.25">
      <c r="A66" s="150" t="s">
        <v>76</v>
      </c>
      <c r="B66" s="150" t="s">
        <v>224</v>
      </c>
      <c r="C66" s="150" t="s">
        <v>94</v>
      </c>
      <c r="D66" s="150" t="s">
        <v>217</v>
      </c>
      <c r="E66" s="93" t="s">
        <v>376</v>
      </c>
      <c r="F66" s="315"/>
    </row>
    <row r="67" spans="1:6" ht="105" x14ac:dyDescent="0.25">
      <c r="A67" s="150" t="s">
        <v>76</v>
      </c>
      <c r="B67" s="150" t="s">
        <v>414</v>
      </c>
      <c r="C67" s="150" t="s">
        <v>94</v>
      </c>
      <c r="D67" s="150" t="s">
        <v>217</v>
      </c>
      <c r="E67" s="93" t="s">
        <v>415</v>
      </c>
      <c r="F67" s="315">
        <v>26</v>
      </c>
    </row>
    <row r="68" spans="1:6" ht="21" x14ac:dyDescent="0.25">
      <c r="A68" s="150" t="s">
        <v>76</v>
      </c>
      <c r="B68" s="150" t="s">
        <v>416</v>
      </c>
      <c r="C68" s="150" t="s">
        <v>94</v>
      </c>
      <c r="D68" s="150" t="s">
        <v>217</v>
      </c>
      <c r="E68" s="93" t="s">
        <v>417</v>
      </c>
      <c r="F68" s="315">
        <v>319.5</v>
      </c>
    </row>
    <row r="69" spans="1:6" ht="21" x14ac:dyDescent="0.25">
      <c r="A69" s="150" t="s">
        <v>76</v>
      </c>
      <c r="B69" s="150" t="s">
        <v>318</v>
      </c>
      <c r="C69" s="150" t="s">
        <v>94</v>
      </c>
      <c r="D69" s="150" t="s">
        <v>217</v>
      </c>
      <c r="E69" s="93" t="s">
        <v>399</v>
      </c>
      <c r="F69" s="315"/>
    </row>
    <row r="70" spans="1:6" ht="42" x14ac:dyDescent="0.25">
      <c r="A70" s="96" t="s">
        <v>76</v>
      </c>
      <c r="B70" s="97" t="s">
        <v>412</v>
      </c>
      <c r="C70" s="97" t="s">
        <v>94</v>
      </c>
      <c r="D70" s="98" t="s">
        <v>217</v>
      </c>
      <c r="E70" s="318" t="s">
        <v>413</v>
      </c>
      <c r="F70" s="315">
        <v>0.4</v>
      </c>
    </row>
    <row r="71" spans="1:6" ht="23.25" customHeight="1" x14ac:dyDescent="0.25">
      <c r="A71" s="96" t="s">
        <v>76</v>
      </c>
      <c r="B71" s="97" t="s">
        <v>377</v>
      </c>
      <c r="C71" s="97" t="s">
        <v>94</v>
      </c>
      <c r="D71" s="98" t="s">
        <v>217</v>
      </c>
      <c r="E71" s="318" t="s">
        <v>378</v>
      </c>
      <c r="F71" s="315">
        <v>-2712.2</v>
      </c>
    </row>
    <row r="72" spans="1:6" x14ac:dyDescent="0.25">
      <c r="A72" s="319"/>
      <c r="B72" s="320"/>
      <c r="C72" s="320"/>
      <c r="D72" s="321"/>
      <c r="E72" s="154"/>
      <c r="F72" s="314"/>
    </row>
    <row r="73" spans="1:6" x14ac:dyDescent="0.25">
      <c r="A73" s="322"/>
      <c r="B73" s="322"/>
      <c r="C73" s="322"/>
      <c r="D73" s="322"/>
      <c r="E73" s="154"/>
      <c r="F73" s="314"/>
    </row>
    <row r="74" spans="1:6" ht="15.75" thickBot="1" x14ac:dyDescent="0.3">
      <c r="A74" s="348" t="s">
        <v>89</v>
      </c>
      <c r="B74" s="348"/>
      <c r="C74" s="348"/>
      <c r="D74" s="348"/>
      <c r="E74" s="348"/>
      <c r="F74" s="315">
        <f>SUM(F9:F73)</f>
        <v>597286.39000000013</v>
      </c>
    </row>
    <row r="76" spans="1:6" x14ac:dyDescent="0.25">
      <c r="F76" s="323"/>
    </row>
    <row r="79" spans="1:6" s="316" customFormat="1" x14ac:dyDescent="0.25">
      <c r="A79" s="94"/>
      <c r="B79" s="94"/>
      <c r="C79" s="94"/>
      <c r="D79" s="94"/>
      <c r="E79" s="94"/>
      <c r="F79" s="68"/>
    </row>
  </sheetData>
  <mergeCells count="5">
    <mergeCell ref="E4:F4"/>
    <mergeCell ref="A5:F5"/>
    <mergeCell ref="A6:F6"/>
    <mergeCell ref="A8:D8"/>
    <mergeCell ref="A74:E74"/>
  </mergeCell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58"/>
  <sheetViews>
    <sheetView zoomScaleNormal="100" workbookViewId="0">
      <selection activeCell="K6" sqref="K6"/>
    </sheetView>
  </sheetViews>
  <sheetFormatPr defaultRowHeight="15" x14ac:dyDescent="0.25"/>
  <cols>
    <col min="1" max="1" width="39.7109375" style="94" customWidth="1"/>
    <col min="2" max="2" width="3.28515625" style="94" bestFit="1" customWidth="1"/>
    <col min="3" max="3" width="3.5703125" style="94" bestFit="1" customWidth="1"/>
    <col min="4" max="4" width="11.42578125" style="94" customWidth="1"/>
    <col min="5" max="5" width="4.140625" style="94" bestFit="1" customWidth="1"/>
    <col min="6" max="6" width="10.7109375" style="94" customWidth="1"/>
    <col min="7" max="7" width="10.140625" style="68" customWidth="1"/>
    <col min="8" max="8" width="13.140625" style="94" customWidth="1"/>
    <col min="9" max="16384" width="9.140625" style="94"/>
  </cols>
  <sheetData>
    <row r="1" spans="1:8" x14ac:dyDescent="0.25">
      <c r="A1" s="46"/>
      <c r="B1" s="46"/>
      <c r="C1" s="46"/>
      <c r="D1" s="46"/>
      <c r="E1" s="46"/>
      <c r="F1" s="63"/>
      <c r="G1" s="220"/>
      <c r="H1" s="63" t="s">
        <v>444</v>
      </c>
    </row>
    <row r="2" spans="1:8" x14ac:dyDescent="0.25">
      <c r="A2" s="46"/>
      <c r="B2" s="46"/>
      <c r="C2" s="46"/>
      <c r="D2" s="46"/>
      <c r="E2" s="46"/>
      <c r="F2" s="63"/>
      <c r="G2" s="220"/>
      <c r="H2" s="91" t="s">
        <v>78</v>
      </c>
    </row>
    <row r="3" spans="1:8" x14ac:dyDescent="0.25">
      <c r="A3" s="46"/>
      <c r="B3" s="46"/>
      <c r="C3" s="46"/>
      <c r="D3" s="46"/>
      <c r="E3" s="46"/>
      <c r="F3" s="63"/>
      <c r="G3" s="220"/>
      <c r="H3" s="91" t="s">
        <v>79</v>
      </c>
    </row>
    <row r="4" spans="1:8" ht="15" customHeight="1" x14ac:dyDescent="0.25">
      <c r="A4" s="46"/>
      <c r="B4" s="46"/>
      <c r="C4" s="46"/>
      <c r="D4" s="46"/>
      <c r="E4" s="46"/>
      <c r="F4" s="63"/>
      <c r="G4" s="220"/>
      <c r="H4" s="91" t="s">
        <v>445</v>
      </c>
    </row>
    <row r="5" spans="1:8" ht="15.75" x14ac:dyDescent="0.25">
      <c r="A5" s="349" t="s">
        <v>80</v>
      </c>
      <c r="B5" s="349"/>
      <c r="C5" s="349"/>
      <c r="D5" s="349"/>
      <c r="E5" s="349"/>
      <c r="F5" s="349"/>
      <c r="G5" s="349"/>
      <c r="H5" s="349"/>
    </row>
    <row r="6" spans="1:8" ht="38.25" customHeight="1" thickBot="1" x14ac:dyDescent="0.3">
      <c r="A6" s="344" t="s">
        <v>437</v>
      </c>
      <c r="B6" s="344"/>
      <c r="C6" s="344"/>
      <c r="D6" s="344"/>
      <c r="E6" s="344"/>
      <c r="F6" s="344"/>
      <c r="G6" s="344"/>
      <c r="H6" s="344"/>
    </row>
    <row r="7" spans="1:8" ht="97.5" customHeight="1" x14ac:dyDescent="0.25">
      <c r="A7" s="47" t="s">
        <v>0</v>
      </c>
      <c r="B7" s="48" t="s">
        <v>1</v>
      </c>
      <c r="C7" s="48" t="s">
        <v>2</v>
      </c>
      <c r="D7" s="48" t="s">
        <v>3</v>
      </c>
      <c r="E7" s="48" t="s">
        <v>4</v>
      </c>
      <c r="F7" s="103" t="s">
        <v>5</v>
      </c>
      <c r="G7" s="221" t="s">
        <v>6</v>
      </c>
      <c r="H7" s="222" t="s">
        <v>204</v>
      </c>
    </row>
    <row r="8" spans="1:8" x14ac:dyDescent="0.25">
      <c r="A8" s="167">
        <v>1</v>
      </c>
      <c r="B8" s="166">
        <v>2</v>
      </c>
      <c r="C8" s="166">
        <v>3</v>
      </c>
      <c r="D8" s="166">
        <v>4</v>
      </c>
      <c r="E8" s="166">
        <v>5</v>
      </c>
      <c r="F8" s="168">
        <v>7</v>
      </c>
      <c r="G8" s="223"/>
      <c r="H8" s="224">
        <v>8</v>
      </c>
    </row>
    <row r="9" spans="1:8" ht="15.75" customHeight="1" x14ac:dyDescent="0.25">
      <c r="A9" s="183" t="s">
        <v>7</v>
      </c>
      <c r="B9" s="162" t="s">
        <v>75</v>
      </c>
      <c r="C9" s="162" t="s">
        <v>75</v>
      </c>
      <c r="D9" s="162" t="s">
        <v>159</v>
      </c>
      <c r="E9" s="162" t="s">
        <v>76</v>
      </c>
      <c r="F9" s="184">
        <v>609047.70334999997</v>
      </c>
      <c r="G9" s="184">
        <v>218760.34755999999</v>
      </c>
      <c r="H9" s="184">
        <v>390287.35579</v>
      </c>
    </row>
    <row r="10" spans="1:8" ht="15.75" customHeight="1" x14ac:dyDescent="0.25">
      <c r="A10" s="146" t="s">
        <v>8</v>
      </c>
      <c r="B10" s="11">
        <v>1</v>
      </c>
      <c r="C10" s="11">
        <v>0</v>
      </c>
      <c r="D10" s="162" t="s">
        <v>159</v>
      </c>
      <c r="E10" s="12">
        <v>0</v>
      </c>
      <c r="F10" s="184">
        <v>37309.510429999995</v>
      </c>
      <c r="G10" s="184">
        <v>36650.617429999998</v>
      </c>
      <c r="H10" s="184">
        <v>658.89300000000003</v>
      </c>
    </row>
    <row r="11" spans="1:8" ht="36.75" customHeight="1" x14ac:dyDescent="0.25">
      <c r="A11" s="146" t="s">
        <v>9</v>
      </c>
      <c r="B11" s="11">
        <v>1</v>
      </c>
      <c r="C11" s="11">
        <v>2</v>
      </c>
      <c r="D11" s="162" t="s">
        <v>159</v>
      </c>
      <c r="E11" s="12">
        <v>0</v>
      </c>
      <c r="F11" s="115">
        <v>2203.6860000000001</v>
      </c>
      <c r="G11" s="115">
        <v>2203.6860000000001</v>
      </c>
      <c r="H11" s="115">
        <v>0</v>
      </c>
    </row>
    <row r="12" spans="1:8" ht="24.75" x14ac:dyDescent="0.25">
      <c r="A12" s="145" t="s">
        <v>10</v>
      </c>
      <c r="B12" s="4">
        <v>1</v>
      </c>
      <c r="C12" s="4">
        <v>2</v>
      </c>
      <c r="D12" s="5" t="s">
        <v>163</v>
      </c>
      <c r="E12" s="6">
        <v>100</v>
      </c>
      <c r="F12" s="123">
        <v>1830</v>
      </c>
      <c r="G12" s="276">
        <v>1830</v>
      </c>
      <c r="H12" s="123">
        <v>0</v>
      </c>
    </row>
    <row r="13" spans="1:8" x14ac:dyDescent="0.25">
      <c r="A13" s="145" t="s">
        <v>11</v>
      </c>
      <c r="B13" s="4">
        <v>1</v>
      </c>
      <c r="C13" s="4">
        <v>2</v>
      </c>
      <c r="D13" s="5" t="s">
        <v>164</v>
      </c>
      <c r="E13" s="6">
        <v>200</v>
      </c>
      <c r="F13" s="123">
        <v>373.68599999999998</v>
      </c>
      <c r="G13" s="123">
        <v>373.68599999999998</v>
      </c>
      <c r="H13" s="123"/>
    </row>
    <row r="14" spans="1:8" ht="36.75" customHeight="1" x14ac:dyDescent="0.25">
      <c r="A14" s="80" t="s">
        <v>12</v>
      </c>
      <c r="B14" s="7">
        <v>1</v>
      </c>
      <c r="C14" s="7">
        <v>3</v>
      </c>
      <c r="D14" s="162" t="s">
        <v>159</v>
      </c>
      <c r="E14" s="45">
        <v>0</v>
      </c>
      <c r="F14" s="184">
        <v>3481</v>
      </c>
      <c r="G14" s="184">
        <v>3481</v>
      </c>
      <c r="H14" s="184">
        <v>0</v>
      </c>
    </row>
    <row r="15" spans="1:8" x14ac:dyDescent="0.25">
      <c r="A15" s="145" t="s">
        <v>13</v>
      </c>
      <c r="B15" s="4">
        <v>1</v>
      </c>
      <c r="C15" s="4">
        <v>3</v>
      </c>
      <c r="D15" s="5" t="s">
        <v>165</v>
      </c>
      <c r="E15" s="6">
        <v>100</v>
      </c>
      <c r="F15" s="123">
        <v>1791</v>
      </c>
      <c r="G15" s="123">
        <v>1791</v>
      </c>
      <c r="H15" s="123">
        <v>0</v>
      </c>
    </row>
    <row r="16" spans="1:8" x14ac:dyDescent="0.25">
      <c r="A16" s="145" t="s">
        <v>11</v>
      </c>
      <c r="B16" s="4">
        <v>1</v>
      </c>
      <c r="C16" s="4">
        <v>3</v>
      </c>
      <c r="D16" s="5" t="s">
        <v>164</v>
      </c>
      <c r="E16" s="6">
        <v>100</v>
      </c>
      <c r="F16" s="123">
        <v>1385</v>
      </c>
      <c r="G16" s="123">
        <v>1385</v>
      </c>
      <c r="H16" s="123">
        <v>0</v>
      </c>
    </row>
    <row r="17" spans="1:8" x14ac:dyDescent="0.25">
      <c r="A17" s="145" t="s">
        <v>11</v>
      </c>
      <c r="B17" s="4">
        <v>1</v>
      </c>
      <c r="C17" s="4">
        <v>3</v>
      </c>
      <c r="D17" s="5" t="s">
        <v>164</v>
      </c>
      <c r="E17" s="6">
        <v>200</v>
      </c>
      <c r="F17" s="123">
        <v>290</v>
      </c>
      <c r="G17" s="123">
        <v>290</v>
      </c>
      <c r="H17" s="123">
        <v>0</v>
      </c>
    </row>
    <row r="18" spans="1:8" x14ac:dyDescent="0.25">
      <c r="A18" s="145" t="s">
        <v>11</v>
      </c>
      <c r="B18" s="4">
        <v>1</v>
      </c>
      <c r="C18" s="4">
        <v>3</v>
      </c>
      <c r="D18" s="5" t="s">
        <v>164</v>
      </c>
      <c r="E18" s="6">
        <v>800</v>
      </c>
      <c r="F18" s="123">
        <v>15</v>
      </c>
      <c r="G18" s="123">
        <v>15</v>
      </c>
      <c r="H18" s="123">
        <v>0</v>
      </c>
    </row>
    <row r="19" spans="1:8" ht="36.75" x14ac:dyDescent="0.25">
      <c r="A19" s="80" t="s">
        <v>14</v>
      </c>
      <c r="B19" s="7">
        <v>1</v>
      </c>
      <c r="C19" s="7">
        <v>4</v>
      </c>
      <c r="D19" s="162" t="s">
        <v>159</v>
      </c>
      <c r="E19" s="45">
        <v>0</v>
      </c>
      <c r="F19" s="115">
        <v>16181.85288</v>
      </c>
      <c r="G19" s="115">
        <v>15788.85288</v>
      </c>
      <c r="H19" s="115">
        <v>393</v>
      </c>
    </row>
    <row r="20" spans="1:8" x14ac:dyDescent="0.25">
      <c r="A20" s="145" t="s">
        <v>11</v>
      </c>
      <c r="B20" s="4">
        <v>1</v>
      </c>
      <c r="C20" s="4">
        <v>4</v>
      </c>
      <c r="D20" s="5" t="s">
        <v>164</v>
      </c>
      <c r="E20" s="6">
        <v>100</v>
      </c>
      <c r="F20" s="123">
        <v>14964.141</v>
      </c>
      <c r="G20" s="123">
        <v>14964.141</v>
      </c>
      <c r="H20" s="123">
        <v>0</v>
      </c>
    </row>
    <row r="21" spans="1:8" x14ac:dyDescent="0.25">
      <c r="A21" s="145" t="s">
        <v>11</v>
      </c>
      <c r="B21" s="4">
        <v>1</v>
      </c>
      <c r="C21" s="4">
        <v>4</v>
      </c>
      <c r="D21" s="5" t="s">
        <v>164</v>
      </c>
      <c r="E21" s="6">
        <v>200</v>
      </c>
      <c r="F21" s="123">
        <v>744.71187999999995</v>
      </c>
      <c r="G21" s="123">
        <v>744.71187999999995</v>
      </c>
      <c r="H21" s="123"/>
    </row>
    <row r="22" spans="1:8" x14ac:dyDescent="0.25">
      <c r="A22" s="145" t="s">
        <v>11</v>
      </c>
      <c r="B22" s="4">
        <v>1</v>
      </c>
      <c r="C22" s="4">
        <v>4</v>
      </c>
      <c r="D22" s="5" t="s">
        <v>164</v>
      </c>
      <c r="E22" s="6">
        <v>800</v>
      </c>
      <c r="F22" s="123">
        <v>80</v>
      </c>
      <c r="G22" s="123">
        <v>80</v>
      </c>
      <c r="H22" s="123">
        <v>0</v>
      </c>
    </row>
    <row r="23" spans="1:8" ht="26.25" customHeight="1" x14ac:dyDescent="0.25">
      <c r="A23" s="145" t="s">
        <v>22</v>
      </c>
      <c r="B23" s="4">
        <v>1</v>
      </c>
      <c r="C23" s="4">
        <v>4</v>
      </c>
      <c r="D23" s="5">
        <v>9980077710</v>
      </c>
      <c r="E23" s="6">
        <v>100</v>
      </c>
      <c r="F23" s="123">
        <v>200</v>
      </c>
      <c r="G23" s="123"/>
      <c r="H23" s="123">
        <v>200</v>
      </c>
    </row>
    <row r="24" spans="1:8" ht="26.25" customHeight="1" x14ac:dyDescent="0.25">
      <c r="A24" s="145" t="s">
        <v>22</v>
      </c>
      <c r="B24" s="4">
        <v>1</v>
      </c>
      <c r="C24" s="4">
        <v>4</v>
      </c>
      <c r="D24" s="5">
        <v>9980077710</v>
      </c>
      <c r="E24" s="6">
        <v>200</v>
      </c>
      <c r="F24" s="123">
        <v>193</v>
      </c>
      <c r="G24" s="123"/>
      <c r="H24" s="123">
        <v>193</v>
      </c>
    </row>
    <row r="25" spans="1:8" ht="24.75" hidden="1" x14ac:dyDescent="0.25">
      <c r="A25" s="145" t="s">
        <v>20</v>
      </c>
      <c r="B25" s="4">
        <v>1</v>
      </c>
      <c r="C25" s="4">
        <v>4</v>
      </c>
      <c r="D25" s="5">
        <v>9980077720</v>
      </c>
      <c r="E25" s="6">
        <v>100</v>
      </c>
      <c r="F25" s="123">
        <v>0</v>
      </c>
      <c r="G25" s="123"/>
      <c r="H25" s="123"/>
    </row>
    <row r="26" spans="1:8" ht="24.75" hidden="1" x14ac:dyDescent="0.25">
      <c r="A26" s="145" t="s">
        <v>20</v>
      </c>
      <c r="B26" s="4">
        <v>1</v>
      </c>
      <c r="C26" s="4">
        <v>4</v>
      </c>
      <c r="D26" s="5">
        <v>9980077720</v>
      </c>
      <c r="E26" s="6">
        <v>200</v>
      </c>
      <c r="F26" s="123">
        <v>0</v>
      </c>
      <c r="G26" s="123"/>
      <c r="H26" s="123"/>
    </row>
    <row r="27" spans="1:8" hidden="1" x14ac:dyDescent="0.25">
      <c r="A27" s="146" t="s">
        <v>157</v>
      </c>
      <c r="B27" s="11">
        <v>1</v>
      </c>
      <c r="C27" s="11">
        <v>5</v>
      </c>
      <c r="D27" s="162" t="s">
        <v>159</v>
      </c>
      <c r="E27" s="12">
        <v>0</v>
      </c>
      <c r="F27" s="115">
        <v>0</v>
      </c>
      <c r="G27" s="115">
        <v>0</v>
      </c>
      <c r="H27" s="115">
        <v>0</v>
      </c>
    </row>
    <row r="28" spans="1:8" ht="36.75" hidden="1" x14ac:dyDescent="0.25">
      <c r="A28" s="145" t="s">
        <v>158</v>
      </c>
      <c r="B28" s="4">
        <v>1</v>
      </c>
      <c r="C28" s="4">
        <v>5</v>
      </c>
      <c r="D28" s="5">
        <v>9980051200</v>
      </c>
      <c r="E28" s="6">
        <v>200</v>
      </c>
      <c r="F28" s="123">
        <v>0</v>
      </c>
      <c r="G28" s="123">
        <v>0</v>
      </c>
      <c r="H28" s="123"/>
    </row>
    <row r="29" spans="1:8" s="140" customFormat="1" ht="36.75" x14ac:dyDescent="0.25">
      <c r="A29" s="146" t="s">
        <v>15</v>
      </c>
      <c r="B29" s="11">
        <v>1</v>
      </c>
      <c r="C29" s="11">
        <v>6</v>
      </c>
      <c r="D29" s="162" t="s">
        <v>159</v>
      </c>
      <c r="E29" s="12">
        <v>0</v>
      </c>
      <c r="F29" s="115">
        <v>6633.7234800000006</v>
      </c>
      <c r="G29" s="115">
        <v>6633.7234800000006</v>
      </c>
      <c r="H29" s="115">
        <v>0</v>
      </c>
    </row>
    <row r="30" spans="1:8" s="140" customFormat="1" x14ac:dyDescent="0.25">
      <c r="A30" s="145" t="s">
        <v>11</v>
      </c>
      <c r="B30" s="4">
        <v>1</v>
      </c>
      <c r="C30" s="4">
        <v>6</v>
      </c>
      <c r="D30" s="5" t="s">
        <v>164</v>
      </c>
      <c r="E30" s="6">
        <v>100</v>
      </c>
      <c r="F30" s="123">
        <v>4700</v>
      </c>
      <c r="G30" s="123">
        <v>4700</v>
      </c>
      <c r="H30" s="123">
        <v>0</v>
      </c>
    </row>
    <row r="31" spans="1:8" x14ac:dyDescent="0.25">
      <c r="A31" s="145" t="s">
        <v>11</v>
      </c>
      <c r="B31" s="4">
        <v>1</v>
      </c>
      <c r="C31" s="4">
        <v>6</v>
      </c>
      <c r="D31" s="5" t="s">
        <v>164</v>
      </c>
      <c r="E31" s="6">
        <v>200</v>
      </c>
      <c r="F31" s="123">
        <v>450.28260999999998</v>
      </c>
      <c r="G31" s="123">
        <v>450.28260999999998</v>
      </c>
      <c r="H31" s="123">
        <v>0</v>
      </c>
    </row>
    <row r="32" spans="1:8" x14ac:dyDescent="0.25">
      <c r="A32" s="145" t="s">
        <v>11</v>
      </c>
      <c r="B32" s="4">
        <v>1</v>
      </c>
      <c r="C32" s="4">
        <v>6</v>
      </c>
      <c r="D32" s="5" t="s">
        <v>164</v>
      </c>
      <c r="E32" s="6">
        <v>800</v>
      </c>
      <c r="F32" s="123">
        <v>8</v>
      </c>
      <c r="G32" s="123">
        <v>8</v>
      </c>
      <c r="H32" s="123">
        <v>0</v>
      </c>
    </row>
    <row r="33" spans="1:8" x14ac:dyDescent="0.25">
      <c r="A33" s="242" t="s">
        <v>258</v>
      </c>
      <c r="B33" s="11">
        <v>1</v>
      </c>
      <c r="C33" s="11">
        <v>6</v>
      </c>
      <c r="D33" s="9" t="s">
        <v>164</v>
      </c>
      <c r="E33" s="12">
        <v>0</v>
      </c>
      <c r="F33" s="113">
        <v>1475.4408699999999</v>
      </c>
      <c r="G33" s="113">
        <v>1475.4408699999999</v>
      </c>
      <c r="H33" s="113">
        <v>0</v>
      </c>
    </row>
    <row r="34" spans="1:8" x14ac:dyDescent="0.25">
      <c r="A34" s="241" t="s">
        <v>258</v>
      </c>
      <c r="B34" s="4">
        <v>1</v>
      </c>
      <c r="C34" s="4">
        <v>6</v>
      </c>
      <c r="D34" s="5" t="s">
        <v>164</v>
      </c>
      <c r="E34" s="6">
        <v>100</v>
      </c>
      <c r="F34" s="123">
        <v>1121.0219999999999</v>
      </c>
      <c r="G34" s="116">
        <v>1121.0219999999999</v>
      </c>
      <c r="H34" s="116"/>
    </row>
    <row r="35" spans="1:8" x14ac:dyDescent="0.25">
      <c r="A35" s="241" t="s">
        <v>258</v>
      </c>
      <c r="B35" s="4">
        <v>1</v>
      </c>
      <c r="C35" s="4">
        <v>6</v>
      </c>
      <c r="D35" s="5" t="s">
        <v>164</v>
      </c>
      <c r="E35" s="6">
        <v>200</v>
      </c>
      <c r="F35" s="123">
        <v>354.41887000000003</v>
      </c>
      <c r="G35" s="116">
        <v>354.41887000000003</v>
      </c>
      <c r="H35" s="116"/>
    </row>
    <row r="36" spans="1:8" ht="24.75" hidden="1" x14ac:dyDescent="0.25">
      <c r="A36" s="34" t="s">
        <v>124</v>
      </c>
      <c r="B36" s="19">
        <v>1</v>
      </c>
      <c r="C36" s="19">
        <v>7</v>
      </c>
      <c r="D36" s="20">
        <v>0</v>
      </c>
      <c r="E36" s="21">
        <v>0</v>
      </c>
      <c r="F36" s="247">
        <v>0</v>
      </c>
      <c r="G36" s="247">
        <v>0</v>
      </c>
      <c r="H36" s="247">
        <v>0</v>
      </c>
    </row>
    <row r="37" spans="1:8" ht="24.75" hidden="1" x14ac:dyDescent="0.25">
      <c r="A37" s="30" t="s">
        <v>125</v>
      </c>
      <c r="B37" s="4">
        <v>1</v>
      </c>
      <c r="C37" s="4">
        <v>7</v>
      </c>
      <c r="D37" s="5">
        <v>200002</v>
      </c>
      <c r="E37" s="6">
        <v>240</v>
      </c>
      <c r="F37" s="248">
        <v>0</v>
      </c>
      <c r="G37" s="248">
        <v>0</v>
      </c>
      <c r="H37" s="246">
        <v>0</v>
      </c>
    </row>
    <row r="38" spans="1:8" ht="15" hidden="1" customHeight="1" x14ac:dyDescent="0.25">
      <c r="A38" s="33" t="s">
        <v>126</v>
      </c>
      <c r="B38" s="13">
        <v>1</v>
      </c>
      <c r="C38" s="13">
        <v>7</v>
      </c>
      <c r="D38" s="14">
        <v>200003</v>
      </c>
      <c r="E38" s="15">
        <v>240</v>
      </c>
      <c r="F38" s="249">
        <v>0</v>
      </c>
      <c r="G38" s="249">
        <v>0</v>
      </c>
      <c r="H38" s="250">
        <v>0</v>
      </c>
    </row>
    <row r="39" spans="1:8" hidden="1" x14ac:dyDescent="0.25">
      <c r="A39" s="146" t="s">
        <v>17</v>
      </c>
      <c r="B39" s="11">
        <v>1</v>
      </c>
      <c r="C39" s="11">
        <v>11</v>
      </c>
      <c r="D39" s="162" t="s">
        <v>159</v>
      </c>
      <c r="E39" s="12">
        <v>0</v>
      </c>
      <c r="F39" s="184">
        <v>0</v>
      </c>
      <c r="G39" s="184">
        <v>0</v>
      </c>
      <c r="H39" s="184">
        <v>0</v>
      </c>
    </row>
    <row r="40" spans="1:8" ht="15.75" hidden="1" customHeight="1" x14ac:dyDescent="0.25">
      <c r="A40" s="145" t="s">
        <v>18</v>
      </c>
      <c r="B40" s="4">
        <v>1</v>
      </c>
      <c r="C40" s="4">
        <v>11</v>
      </c>
      <c r="D40" s="5" t="s">
        <v>167</v>
      </c>
      <c r="E40" s="6">
        <v>800</v>
      </c>
      <c r="F40" s="123">
        <v>0</v>
      </c>
      <c r="G40" s="123"/>
      <c r="H40" s="123"/>
    </row>
    <row r="41" spans="1:8" ht="15" hidden="1" customHeight="1" x14ac:dyDescent="0.25">
      <c r="A41" s="65" t="s">
        <v>156</v>
      </c>
      <c r="B41" s="4">
        <v>1</v>
      </c>
      <c r="C41" s="4">
        <v>11</v>
      </c>
      <c r="D41" s="5" t="s">
        <v>166</v>
      </c>
      <c r="E41" s="6">
        <v>800</v>
      </c>
      <c r="F41" s="123">
        <v>0</v>
      </c>
      <c r="G41" s="123"/>
      <c r="H41" s="123">
        <v>0</v>
      </c>
    </row>
    <row r="42" spans="1:8" x14ac:dyDescent="0.25">
      <c r="A42" s="146" t="s">
        <v>19</v>
      </c>
      <c r="B42" s="11">
        <v>1</v>
      </c>
      <c r="C42" s="11">
        <v>13</v>
      </c>
      <c r="D42" s="162" t="s">
        <v>159</v>
      </c>
      <c r="E42" s="12">
        <v>0</v>
      </c>
      <c r="F42" s="184">
        <v>8809.2480699999978</v>
      </c>
      <c r="G42" s="184">
        <v>8543.3550699999978</v>
      </c>
      <c r="H42" s="184">
        <v>265.89299999999997</v>
      </c>
    </row>
    <row r="43" spans="1:8" x14ac:dyDescent="0.25">
      <c r="A43" s="145" t="s">
        <v>400</v>
      </c>
      <c r="B43" s="4">
        <v>1</v>
      </c>
      <c r="C43" s="4">
        <v>13</v>
      </c>
      <c r="D43" s="158" t="s">
        <v>401</v>
      </c>
      <c r="E43" s="6">
        <v>200</v>
      </c>
      <c r="F43" s="123">
        <v>59.256</v>
      </c>
      <c r="G43" s="215">
        <v>2.9630000000000001</v>
      </c>
      <c r="H43" s="215">
        <v>56.292999999999999</v>
      </c>
    </row>
    <row r="44" spans="1:8" x14ac:dyDescent="0.25">
      <c r="A44" s="145" t="s">
        <v>104</v>
      </c>
      <c r="B44" s="4">
        <v>1</v>
      </c>
      <c r="C44" s="4">
        <v>13</v>
      </c>
      <c r="D44" s="5">
        <v>9980077730</v>
      </c>
      <c r="E44" s="6">
        <v>200</v>
      </c>
      <c r="F44" s="123">
        <v>209.6</v>
      </c>
      <c r="G44" s="123">
        <v>0</v>
      </c>
      <c r="H44" s="123">
        <v>209.6</v>
      </c>
    </row>
    <row r="45" spans="1:8" x14ac:dyDescent="0.25">
      <c r="A45" s="145" t="s">
        <v>239</v>
      </c>
      <c r="B45" s="4">
        <v>1</v>
      </c>
      <c r="C45" s="4">
        <v>13</v>
      </c>
      <c r="D45" s="219" t="s">
        <v>240</v>
      </c>
      <c r="E45" s="6">
        <v>100</v>
      </c>
      <c r="F45" s="123">
        <v>5107.8999999999996</v>
      </c>
      <c r="G45" s="123">
        <v>5107.8999999999996</v>
      </c>
      <c r="H45" s="123"/>
    </row>
    <row r="46" spans="1:8" x14ac:dyDescent="0.25">
      <c r="A46" s="145" t="s">
        <v>239</v>
      </c>
      <c r="B46" s="4">
        <v>1</v>
      </c>
      <c r="C46" s="4">
        <v>13</v>
      </c>
      <c r="D46" s="219" t="s">
        <v>240</v>
      </c>
      <c r="E46" s="6">
        <v>200</v>
      </c>
      <c r="F46" s="123">
        <v>3425.6920699999996</v>
      </c>
      <c r="G46" s="123">
        <v>3425.6920699999996</v>
      </c>
      <c r="H46" s="123"/>
    </row>
    <row r="47" spans="1:8" hidden="1" x14ac:dyDescent="0.25">
      <c r="A47" s="145" t="s">
        <v>24</v>
      </c>
      <c r="B47" s="4">
        <v>1</v>
      </c>
      <c r="C47" s="4">
        <v>13</v>
      </c>
      <c r="D47" s="5">
        <v>9990000000</v>
      </c>
      <c r="E47" s="6">
        <v>999</v>
      </c>
      <c r="F47" s="244">
        <v>0</v>
      </c>
      <c r="G47" s="244">
        <v>0</v>
      </c>
      <c r="H47" s="244"/>
    </row>
    <row r="48" spans="1:8" ht="18" hidden="1" customHeight="1" x14ac:dyDescent="0.25">
      <c r="A48" s="145" t="s">
        <v>218</v>
      </c>
      <c r="B48" s="4">
        <v>1</v>
      </c>
      <c r="C48" s="4">
        <v>13</v>
      </c>
      <c r="D48" s="5">
        <v>1590254690</v>
      </c>
      <c r="E48" s="6">
        <v>200</v>
      </c>
      <c r="F48" s="244">
        <v>0</v>
      </c>
      <c r="G48" s="244"/>
      <c r="H48" s="244"/>
    </row>
    <row r="49" spans="1:8" hidden="1" x14ac:dyDescent="0.25">
      <c r="A49" s="145" t="s">
        <v>299</v>
      </c>
      <c r="B49" s="4">
        <v>1</v>
      </c>
      <c r="C49" s="4">
        <v>13</v>
      </c>
      <c r="D49" s="5">
        <v>9990055490</v>
      </c>
      <c r="E49" s="6">
        <v>300</v>
      </c>
      <c r="F49" s="244">
        <v>0</v>
      </c>
      <c r="G49" s="244"/>
      <c r="H49" s="244"/>
    </row>
    <row r="50" spans="1:8" x14ac:dyDescent="0.25">
      <c r="A50" s="145" t="s">
        <v>239</v>
      </c>
      <c r="B50" s="4">
        <v>1</v>
      </c>
      <c r="C50" s="4">
        <v>13</v>
      </c>
      <c r="D50" s="5" t="s">
        <v>278</v>
      </c>
      <c r="E50" s="6">
        <v>800</v>
      </c>
      <c r="F50" s="123">
        <v>6.8</v>
      </c>
      <c r="G50" s="123">
        <v>6.8</v>
      </c>
      <c r="H50" s="123">
        <v>0</v>
      </c>
    </row>
    <row r="51" spans="1:8" ht="25.5" customHeight="1" x14ac:dyDescent="0.25">
      <c r="A51" s="146" t="s">
        <v>127</v>
      </c>
      <c r="B51" s="11">
        <v>2</v>
      </c>
      <c r="C51" s="11">
        <v>0</v>
      </c>
      <c r="D51" s="162" t="s">
        <v>159</v>
      </c>
      <c r="E51" s="12">
        <v>0</v>
      </c>
      <c r="F51" s="184">
        <v>1926.4</v>
      </c>
      <c r="G51" s="184">
        <v>0</v>
      </c>
      <c r="H51" s="184">
        <v>1926.4</v>
      </c>
    </row>
    <row r="52" spans="1:8" x14ac:dyDescent="0.25">
      <c r="A52" s="80" t="s">
        <v>128</v>
      </c>
      <c r="B52" s="7">
        <v>2</v>
      </c>
      <c r="C52" s="7">
        <v>3</v>
      </c>
      <c r="D52" s="162" t="s">
        <v>159</v>
      </c>
      <c r="E52" s="45">
        <v>0</v>
      </c>
      <c r="F52" s="115">
        <v>1926.4</v>
      </c>
      <c r="G52" s="115">
        <v>0</v>
      </c>
      <c r="H52" s="115">
        <v>1926.4</v>
      </c>
    </row>
    <row r="53" spans="1:8" ht="25.5" customHeight="1" x14ac:dyDescent="0.25">
      <c r="A53" s="65" t="s">
        <v>129</v>
      </c>
      <c r="B53" s="24">
        <v>2</v>
      </c>
      <c r="C53" s="24">
        <v>3</v>
      </c>
      <c r="D53" s="5">
        <v>9990051180</v>
      </c>
      <c r="E53" s="67">
        <v>500</v>
      </c>
      <c r="F53" s="123">
        <v>1926.4</v>
      </c>
      <c r="G53" s="123"/>
      <c r="H53" s="123">
        <v>1926.4</v>
      </c>
    </row>
    <row r="54" spans="1:8" ht="25.5" customHeight="1" x14ac:dyDescent="0.25">
      <c r="A54" s="146" t="s">
        <v>25</v>
      </c>
      <c r="B54" s="11">
        <v>3</v>
      </c>
      <c r="C54" s="11">
        <v>0</v>
      </c>
      <c r="D54" s="162" t="s">
        <v>159</v>
      </c>
      <c r="E54" s="12">
        <v>0</v>
      </c>
      <c r="F54" s="184">
        <v>6736.9619999999995</v>
      </c>
      <c r="G54" s="184">
        <v>6736.9619999999995</v>
      </c>
      <c r="H54" s="184">
        <v>0</v>
      </c>
    </row>
    <row r="55" spans="1:8" hidden="1" x14ac:dyDescent="0.25">
      <c r="A55" s="80" t="s">
        <v>152</v>
      </c>
      <c r="B55" s="7">
        <v>3</v>
      </c>
      <c r="C55" s="7">
        <v>4</v>
      </c>
      <c r="D55" s="162" t="s">
        <v>159</v>
      </c>
      <c r="E55" s="45">
        <v>0</v>
      </c>
      <c r="F55" s="243">
        <v>0</v>
      </c>
      <c r="G55" s="243">
        <v>0</v>
      </c>
      <c r="H55" s="243">
        <v>0</v>
      </c>
    </row>
    <row r="56" spans="1:8" ht="36.75" hidden="1" x14ac:dyDescent="0.25">
      <c r="A56" s="145" t="s">
        <v>23</v>
      </c>
      <c r="B56" s="24">
        <v>3</v>
      </c>
      <c r="C56" s="24">
        <v>4</v>
      </c>
      <c r="D56" s="5">
        <v>9980059300</v>
      </c>
      <c r="E56" s="67">
        <v>100</v>
      </c>
      <c r="F56" s="244">
        <v>0</v>
      </c>
      <c r="G56" s="244">
        <v>0</v>
      </c>
      <c r="H56" s="244"/>
    </row>
    <row r="57" spans="1:8" ht="36.75" hidden="1" x14ac:dyDescent="0.25">
      <c r="A57" s="145" t="s">
        <v>23</v>
      </c>
      <c r="B57" s="24">
        <v>3</v>
      </c>
      <c r="C57" s="24">
        <v>4</v>
      </c>
      <c r="D57" s="5">
        <v>9980059300</v>
      </c>
      <c r="E57" s="67">
        <v>200</v>
      </c>
      <c r="F57" s="244">
        <v>0</v>
      </c>
      <c r="G57" s="244">
        <v>0</v>
      </c>
      <c r="H57" s="244">
        <v>0</v>
      </c>
    </row>
    <row r="58" spans="1:8" ht="36.75" x14ac:dyDescent="0.25">
      <c r="A58" s="80" t="s">
        <v>26</v>
      </c>
      <c r="B58" s="7">
        <v>3</v>
      </c>
      <c r="C58" s="7">
        <v>9</v>
      </c>
      <c r="D58" s="162" t="s">
        <v>159</v>
      </c>
      <c r="E58" s="45">
        <v>0</v>
      </c>
      <c r="F58" s="115">
        <v>6086.9619999999995</v>
      </c>
      <c r="G58" s="115">
        <v>6086.9619999999995</v>
      </c>
      <c r="H58" s="115">
        <v>0</v>
      </c>
    </row>
    <row r="59" spans="1:8" x14ac:dyDescent="0.25">
      <c r="A59" s="185" t="s">
        <v>27</v>
      </c>
      <c r="B59" s="24">
        <v>3</v>
      </c>
      <c r="C59" s="24">
        <v>9</v>
      </c>
      <c r="D59" s="5">
        <v>9940020990</v>
      </c>
      <c r="E59" s="67">
        <v>100</v>
      </c>
      <c r="F59" s="123">
        <v>4213.0619999999999</v>
      </c>
      <c r="G59" s="123">
        <v>4213.0619999999999</v>
      </c>
      <c r="H59" s="123"/>
    </row>
    <row r="60" spans="1:8" x14ac:dyDescent="0.25">
      <c r="A60" s="185" t="s">
        <v>27</v>
      </c>
      <c r="B60" s="24">
        <v>3</v>
      </c>
      <c r="C60" s="24">
        <v>9</v>
      </c>
      <c r="D60" s="5">
        <v>9940020990</v>
      </c>
      <c r="E60" s="67">
        <v>200</v>
      </c>
      <c r="F60" s="123">
        <v>1418.9</v>
      </c>
      <c r="G60" s="123">
        <v>1418.9</v>
      </c>
      <c r="H60" s="123"/>
    </row>
    <row r="61" spans="1:8" hidden="1" x14ac:dyDescent="0.25">
      <c r="A61" s="185" t="s">
        <v>27</v>
      </c>
      <c r="B61" s="24">
        <v>3</v>
      </c>
      <c r="C61" s="24">
        <v>9</v>
      </c>
      <c r="D61" s="5">
        <v>9940020990</v>
      </c>
      <c r="E61" s="225">
        <v>300</v>
      </c>
      <c r="F61" s="244">
        <v>0</v>
      </c>
      <c r="G61" s="246"/>
      <c r="H61" s="246"/>
    </row>
    <row r="62" spans="1:8" x14ac:dyDescent="0.25">
      <c r="A62" s="185" t="s">
        <v>27</v>
      </c>
      <c r="B62" s="24">
        <v>3</v>
      </c>
      <c r="C62" s="24">
        <v>9</v>
      </c>
      <c r="D62" s="5">
        <v>9940020990</v>
      </c>
      <c r="E62" s="225">
        <v>300</v>
      </c>
      <c r="F62" s="246">
        <v>455</v>
      </c>
      <c r="G62" s="123">
        <v>455</v>
      </c>
      <c r="H62" s="246"/>
    </row>
    <row r="63" spans="1:8" ht="36.75" x14ac:dyDescent="0.25">
      <c r="A63" s="171" t="s">
        <v>155</v>
      </c>
      <c r="B63" s="172" t="s">
        <v>101</v>
      </c>
      <c r="C63" s="172">
        <v>14</v>
      </c>
      <c r="D63" s="162" t="s">
        <v>159</v>
      </c>
      <c r="E63" s="21">
        <v>0</v>
      </c>
      <c r="F63" s="113">
        <v>650</v>
      </c>
      <c r="G63" s="113">
        <v>650</v>
      </c>
      <c r="H63" s="113">
        <v>0</v>
      </c>
    </row>
    <row r="64" spans="1:8" x14ac:dyDescent="0.25">
      <c r="A64" s="146" t="s">
        <v>260</v>
      </c>
      <c r="B64" s="99" t="s">
        <v>101</v>
      </c>
      <c r="C64" s="99">
        <v>14</v>
      </c>
      <c r="D64" s="9">
        <v>300000001</v>
      </c>
      <c r="E64" s="12">
        <v>0</v>
      </c>
      <c r="F64" s="115">
        <v>650</v>
      </c>
      <c r="G64" s="115">
        <v>650</v>
      </c>
      <c r="H64" s="115">
        <v>0</v>
      </c>
    </row>
    <row r="65" spans="1:8" hidden="1" x14ac:dyDescent="0.25">
      <c r="A65" s="145" t="s">
        <v>214</v>
      </c>
      <c r="B65" s="100" t="s">
        <v>101</v>
      </c>
      <c r="C65" s="100">
        <v>14</v>
      </c>
      <c r="D65" s="5">
        <v>300000001</v>
      </c>
      <c r="E65" s="6">
        <v>200</v>
      </c>
      <c r="F65" s="123">
        <v>0</v>
      </c>
      <c r="G65" s="123"/>
      <c r="H65" s="123"/>
    </row>
    <row r="66" spans="1:8" x14ac:dyDescent="0.25">
      <c r="A66" s="145" t="s">
        <v>219</v>
      </c>
      <c r="B66" s="100" t="s">
        <v>101</v>
      </c>
      <c r="C66" s="100">
        <v>14</v>
      </c>
      <c r="D66" s="5">
        <v>300000001</v>
      </c>
      <c r="E66" s="6">
        <v>200</v>
      </c>
      <c r="F66" s="123">
        <v>100</v>
      </c>
      <c r="G66" s="123">
        <v>100</v>
      </c>
      <c r="H66" s="123"/>
    </row>
    <row r="67" spans="1:8" ht="36.75" hidden="1" x14ac:dyDescent="0.25">
      <c r="A67" s="145" t="s">
        <v>220</v>
      </c>
      <c r="B67" s="100" t="s">
        <v>101</v>
      </c>
      <c r="C67" s="100">
        <v>14</v>
      </c>
      <c r="D67" s="5">
        <v>300000001</v>
      </c>
      <c r="E67" s="6">
        <v>200</v>
      </c>
      <c r="F67" s="123">
        <v>0</v>
      </c>
      <c r="G67" s="123">
        <v>0</v>
      </c>
      <c r="H67" s="123"/>
    </row>
    <row r="68" spans="1:8" x14ac:dyDescent="0.25">
      <c r="A68" s="145" t="s">
        <v>304</v>
      </c>
      <c r="B68" s="100" t="s">
        <v>101</v>
      </c>
      <c r="C68" s="100">
        <v>14</v>
      </c>
      <c r="D68" s="5">
        <v>300000001</v>
      </c>
      <c r="E68" s="6">
        <v>200</v>
      </c>
      <c r="F68" s="123">
        <v>550</v>
      </c>
      <c r="G68" s="123">
        <v>550</v>
      </c>
      <c r="H68" s="123"/>
    </row>
    <row r="69" spans="1:8" x14ac:dyDescent="0.25">
      <c r="A69" s="146" t="s">
        <v>28</v>
      </c>
      <c r="B69" s="11">
        <v>4</v>
      </c>
      <c r="C69" s="11">
        <v>0</v>
      </c>
      <c r="D69" s="162" t="s">
        <v>159</v>
      </c>
      <c r="E69" s="12">
        <v>0</v>
      </c>
      <c r="F69" s="184">
        <v>29430.569000000003</v>
      </c>
      <c r="G69" s="184">
        <v>10945.039999999999</v>
      </c>
      <c r="H69" s="184">
        <v>18485.529000000002</v>
      </c>
    </row>
    <row r="70" spans="1:8" ht="24.75" hidden="1" x14ac:dyDescent="0.25">
      <c r="A70" s="34" t="s">
        <v>29</v>
      </c>
      <c r="B70" s="19">
        <v>4</v>
      </c>
      <c r="C70" s="19">
        <v>5</v>
      </c>
      <c r="D70" s="20">
        <v>0</v>
      </c>
      <c r="E70" s="21">
        <v>0</v>
      </c>
      <c r="F70" s="245">
        <v>0</v>
      </c>
      <c r="G70" s="245">
        <v>0</v>
      </c>
      <c r="H70" s="245">
        <v>0</v>
      </c>
    </row>
    <row r="71" spans="1:8" hidden="1" x14ac:dyDescent="0.25">
      <c r="A71" s="30" t="s">
        <v>11</v>
      </c>
      <c r="B71" s="4">
        <v>4</v>
      </c>
      <c r="C71" s="4">
        <v>5</v>
      </c>
      <c r="D71" s="5">
        <v>20400</v>
      </c>
      <c r="E71" s="6">
        <v>100</v>
      </c>
      <c r="F71" s="251">
        <v>0</v>
      </c>
      <c r="G71" s="248">
        <v>0</v>
      </c>
      <c r="H71" s="248"/>
    </row>
    <row r="72" spans="1:8" hidden="1" x14ac:dyDescent="0.25">
      <c r="A72" s="30" t="s">
        <v>11</v>
      </c>
      <c r="B72" s="4">
        <v>4</v>
      </c>
      <c r="C72" s="4">
        <v>5</v>
      </c>
      <c r="D72" s="5">
        <v>20400</v>
      </c>
      <c r="E72" s="6">
        <v>200</v>
      </c>
      <c r="F72" s="251">
        <v>0</v>
      </c>
      <c r="G72" s="248">
        <v>0</v>
      </c>
      <c r="H72" s="248"/>
    </row>
    <row r="73" spans="1:8" hidden="1" x14ac:dyDescent="0.25">
      <c r="A73" s="33" t="s">
        <v>11</v>
      </c>
      <c r="B73" s="13">
        <v>4</v>
      </c>
      <c r="C73" s="13">
        <v>5</v>
      </c>
      <c r="D73" s="14">
        <v>20400</v>
      </c>
      <c r="E73" s="15">
        <v>800</v>
      </c>
      <c r="F73" s="250"/>
      <c r="G73" s="250"/>
      <c r="H73" s="250"/>
    </row>
    <row r="74" spans="1:8" hidden="1" x14ac:dyDescent="0.25">
      <c r="A74" s="146" t="s">
        <v>150</v>
      </c>
      <c r="B74" s="11">
        <v>4</v>
      </c>
      <c r="C74" s="11">
        <v>9</v>
      </c>
      <c r="D74" s="162" t="s">
        <v>159</v>
      </c>
      <c r="E74" s="12">
        <v>0</v>
      </c>
      <c r="F74" s="243">
        <v>0</v>
      </c>
      <c r="G74" s="243">
        <v>0</v>
      </c>
      <c r="H74" s="243">
        <v>0</v>
      </c>
    </row>
    <row r="75" spans="1:8" ht="24.75" hidden="1" x14ac:dyDescent="0.25">
      <c r="A75" s="145" t="s">
        <v>241</v>
      </c>
      <c r="B75" s="4">
        <v>4</v>
      </c>
      <c r="C75" s="4">
        <v>9</v>
      </c>
      <c r="D75" s="5">
        <v>1530020760</v>
      </c>
      <c r="E75" s="6">
        <v>500</v>
      </c>
      <c r="F75" s="244">
        <v>0</v>
      </c>
      <c r="G75" s="244"/>
      <c r="H75" s="244"/>
    </row>
    <row r="76" spans="1:8" ht="24.75" hidden="1" x14ac:dyDescent="0.25">
      <c r="A76" s="145" t="s">
        <v>151</v>
      </c>
      <c r="B76" s="4">
        <v>4</v>
      </c>
      <c r="C76" s="4">
        <v>9</v>
      </c>
      <c r="D76" s="5" t="s">
        <v>168</v>
      </c>
      <c r="E76" s="6">
        <v>500</v>
      </c>
      <c r="F76" s="244">
        <v>0</v>
      </c>
      <c r="G76" s="244"/>
      <c r="H76" s="244"/>
    </row>
    <row r="77" spans="1:8" x14ac:dyDescent="0.25">
      <c r="A77" s="146" t="s">
        <v>261</v>
      </c>
      <c r="B77" s="11">
        <v>4</v>
      </c>
      <c r="C77" s="11">
        <v>9</v>
      </c>
      <c r="D77" s="9">
        <v>0</v>
      </c>
      <c r="E77" s="12">
        <v>0</v>
      </c>
      <c r="F77" s="115">
        <v>28510.569000000003</v>
      </c>
      <c r="G77" s="115">
        <v>10669.039999999999</v>
      </c>
      <c r="H77" s="115">
        <v>17841.529000000002</v>
      </c>
    </row>
    <row r="78" spans="1:8" x14ac:dyDescent="0.25">
      <c r="A78" s="145" t="s">
        <v>262</v>
      </c>
      <c r="B78" s="4">
        <v>4</v>
      </c>
      <c r="C78" s="4">
        <v>9</v>
      </c>
      <c r="D78" s="5">
        <v>1530020760</v>
      </c>
      <c r="E78" s="6">
        <v>500</v>
      </c>
      <c r="F78" s="123">
        <v>11627.48</v>
      </c>
      <c r="G78" s="123">
        <v>160.33500000000001</v>
      </c>
      <c r="H78" s="123">
        <v>11467.145</v>
      </c>
    </row>
    <row r="79" spans="1:8" ht="25.5" customHeight="1" x14ac:dyDescent="0.25">
      <c r="A79" s="145" t="s">
        <v>151</v>
      </c>
      <c r="B79" s="4">
        <v>4</v>
      </c>
      <c r="C79" s="4">
        <v>9</v>
      </c>
      <c r="D79" s="5" t="s">
        <v>168</v>
      </c>
      <c r="E79" s="6">
        <v>500</v>
      </c>
      <c r="F79" s="123">
        <v>8967.4</v>
      </c>
      <c r="G79" s="123">
        <v>8967.4</v>
      </c>
      <c r="H79" s="123"/>
    </row>
    <row r="80" spans="1:8" ht="25.5" customHeight="1" x14ac:dyDescent="0.25">
      <c r="A80" s="145" t="s">
        <v>279</v>
      </c>
      <c r="B80" s="4">
        <v>4</v>
      </c>
      <c r="C80" s="4">
        <v>9</v>
      </c>
      <c r="D80" s="5">
        <v>9990041120</v>
      </c>
      <c r="E80" s="6">
        <v>500</v>
      </c>
      <c r="F80" s="123">
        <v>7915.6890000000003</v>
      </c>
      <c r="G80" s="123">
        <v>1541.3049999999998</v>
      </c>
      <c r="H80" s="123">
        <v>6374.384</v>
      </c>
    </row>
    <row r="81" spans="1:8" ht="15" customHeight="1" x14ac:dyDescent="0.25">
      <c r="A81" s="146" t="s">
        <v>162</v>
      </c>
      <c r="B81" s="11">
        <v>4</v>
      </c>
      <c r="C81" s="11">
        <v>12</v>
      </c>
      <c r="D81" s="162" t="s">
        <v>159</v>
      </c>
      <c r="E81" s="12">
        <v>0</v>
      </c>
      <c r="F81" s="115">
        <v>920</v>
      </c>
      <c r="G81" s="115">
        <v>276</v>
      </c>
      <c r="H81" s="115">
        <v>644</v>
      </c>
    </row>
    <row r="82" spans="1:8" hidden="1" x14ac:dyDescent="0.25">
      <c r="A82" s="145" t="s">
        <v>242</v>
      </c>
      <c r="B82" s="4">
        <v>4</v>
      </c>
      <c r="C82" s="4">
        <v>12</v>
      </c>
      <c r="D82" s="5" t="s">
        <v>243</v>
      </c>
      <c r="E82" s="6">
        <v>200</v>
      </c>
      <c r="F82" s="123">
        <v>0</v>
      </c>
      <c r="G82" s="123"/>
      <c r="H82" s="123"/>
    </row>
    <row r="83" spans="1:8" ht="24.75" x14ac:dyDescent="0.25">
      <c r="A83" s="145" t="s">
        <v>317</v>
      </c>
      <c r="B83" s="4">
        <v>4</v>
      </c>
      <c r="C83" s="4">
        <v>12</v>
      </c>
      <c r="D83" s="5">
        <v>1100099990</v>
      </c>
      <c r="E83" s="6">
        <v>500</v>
      </c>
      <c r="F83" s="123">
        <v>920</v>
      </c>
      <c r="G83" s="123">
        <v>276</v>
      </c>
      <c r="H83" s="123">
        <v>644</v>
      </c>
    </row>
    <row r="84" spans="1:8" ht="15" customHeight="1" x14ac:dyDescent="0.25">
      <c r="A84" s="146" t="s">
        <v>30</v>
      </c>
      <c r="B84" s="11">
        <v>5</v>
      </c>
      <c r="C84" s="11">
        <v>0</v>
      </c>
      <c r="D84" s="162" t="s">
        <v>159</v>
      </c>
      <c r="E84" s="12">
        <v>0</v>
      </c>
      <c r="F84" s="184">
        <v>11343.124</v>
      </c>
      <c r="G84" s="184">
        <v>10245.670979999999</v>
      </c>
      <c r="H84" s="184">
        <v>1097.4530199999999</v>
      </c>
    </row>
    <row r="85" spans="1:8" hidden="1" x14ac:dyDescent="0.25">
      <c r="A85" s="34" t="s">
        <v>31</v>
      </c>
      <c r="B85" s="19">
        <v>5</v>
      </c>
      <c r="C85" s="19">
        <v>1</v>
      </c>
      <c r="D85" s="20">
        <v>0</v>
      </c>
      <c r="E85" s="21">
        <v>0</v>
      </c>
      <c r="F85" s="245">
        <v>0</v>
      </c>
      <c r="G85" s="245">
        <v>0</v>
      </c>
      <c r="H85" s="245">
        <v>0</v>
      </c>
    </row>
    <row r="86" spans="1:8" hidden="1" x14ac:dyDescent="0.25">
      <c r="A86" s="35" t="s">
        <v>32</v>
      </c>
      <c r="B86" s="13">
        <v>5</v>
      </c>
      <c r="C86" s="13">
        <v>1</v>
      </c>
      <c r="D86" s="14">
        <v>7950000</v>
      </c>
      <c r="E86" s="15">
        <v>410</v>
      </c>
      <c r="F86" s="249">
        <v>0</v>
      </c>
      <c r="G86" s="249"/>
      <c r="H86" s="249">
        <v>0</v>
      </c>
    </row>
    <row r="87" spans="1:8" x14ac:dyDescent="0.25">
      <c r="A87" s="146" t="s">
        <v>33</v>
      </c>
      <c r="B87" s="11">
        <v>5</v>
      </c>
      <c r="C87" s="11">
        <v>2</v>
      </c>
      <c r="D87" s="162" t="s">
        <v>159</v>
      </c>
      <c r="E87" s="12">
        <v>0</v>
      </c>
      <c r="F87" s="184">
        <v>996.9</v>
      </c>
      <c r="G87" s="184">
        <v>996.9</v>
      </c>
      <c r="H87" s="184">
        <v>0</v>
      </c>
    </row>
    <row r="88" spans="1:8" x14ac:dyDescent="0.25">
      <c r="A88" s="145" t="s">
        <v>244</v>
      </c>
      <c r="B88" s="4">
        <v>5</v>
      </c>
      <c r="C88" s="4">
        <v>2</v>
      </c>
      <c r="D88" s="5">
        <v>9940023510</v>
      </c>
      <c r="E88" s="6">
        <v>200</v>
      </c>
      <c r="F88" s="123">
        <v>444.4</v>
      </c>
      <c r="G88" s="123">
        <v>444.4</v>
      </c>
      <c r="H88" s="244">
        <v>0</v>
      </c>
    </row>
    <row r="89" spans="1:8" x14ac:dyDescent="0.25">
      <c r="A89" s="145" t="s">
        <v>244</v>
      </c>
      <c r="B89" s="4">
        <v>5</v>
      </c>
      <c r="C89" s="4">
        <v>2</v>
      </c>
      <c r="D89" s="5">
        <v>9940023510</v>
      </c>
      <c r="E89" s="6">
        <v>500</v>
      </c>
      <c r="F89" s="123">
        <v>302.5</v>
      </c>
      <c r="G89" s="123">
        <v>302.5</v>
      </c>
      <c r="H89" s="123">
        <v>0</v>
      </c>
    </row>
    <row r="90" spans="1:8" hidden="1" x14ac:dyDescent="0.25">
      <c r="A90" s="199" t="s">
        <v>32</v>
      </c>
      <c r="B90" s="4">
        <v>5</v>
      </c>
      <c r="C90" s="4">
        <v>2</v>
      </c>
      <c r="D90" s="218" t="s">
        <v>245</v>
      </c>
      <c r="E90" s="6">
        <v>500</v>
      </c>
      <c r="F90" s="112">
        <v>0</v>
      </c>
      <c r="G90" s="112">
        <v>0</v>
      </c>
      <c r="H90" s="112">
        <v>0</v>
      </c>
    </row>
    <row r="91" spans="1:8" x14ac:dyDescent="0.25">
      <c r="A91" s="331" t="s">
        <v>418</v>
      </c>
      <c r="B91" s="56">
        <v>5</v>
      </c>
      <c r="C91" s="56">
        <v>2</v>
      </c>
      <c r="D91" s="5">
        <v>9940023510</v>
      </c>
      <c r="E91" s="58">
        <v>600</v>
      </c>
      <c r="F91" s="141">
        <v>250</v>
      </c>
      <c r="G91" s="141">
        <v>250</v>
      </c>
      <c r="H91" s="141">
        <v>0</v>
      </c>
    </row>
    <row r="92" spans="1:8" x14ac:dyDescent="0.25">
      <c r="A92" s="146" t="s">
        <v>35</v>
      </c>
      <c r="B92" s="11">
        <v>5</v>
      </c>
      <c r="C92" s="11">
        <v>3</v>
      </c>
      <c r="D92" s="162" t="s">
        <v>159</v>
      </c>
      <c r="E92" s="12">
        <v>0</v>
      </c>
      <c r="F92" s="184">
        <v>5367.9719999999998</v>
      </c>
      <c r="G92" s="184">
        <v>4270.5189799999998</v>
      </c>
      <c r="H92" s="184">
        <v>1097.4530199999999</v>
      </c>
    </row>
    <row r="93" spans="1:8" x14ac:dyDescent="0.25">
      <c r="A93" s="145" t="s">
        <v>297</v>
      </c>
      <c r="B93" s="4">
        <v>5</v>
      </c>
      <c r="C93" s="4">
        <v>3</v>
      </c>
      <c r="D93" s="5" t="s">
        <v>419</v>
      </c>
      <c r="E93" s="6">
        <v>500</v>
      </c>
      <c r="F93" s="123">
        <v>916.5</v>
      </c>
      <c r="G93" s="215">
        <v>916.5</v>
      </c>
      <c r="H93" s="184"/>
    </row>
    <row r="94" spans="1:8" x14ac:dyDescent="0.25">
      <c r="A94" s="145" t="s">
        <v>297</v>
      </c>
      <c r="B94" s="4">
        <v>5</v>
      </c>
      <c r="C94" s="4">
        <v>3</v>
      </c>
      <c r="D94" s="5" t="s">
        <v>168</v>
      </c>
      <c r="E94" s="6">
        <v>500</v>
      </c>
      <c r="F94" s="123">
        <v>823.75</v>
      </c>
      <c r="G94" s="215">
        <v>823.75</v>
      </c>
      <c r="H94" s="184"/>
    </row>
    <row r="95" spans="1:8" x14ac:dyDescent="0.25">
      <c r="A95" s="145" t="s">
        <v>297</v>
      </c>
      <c r="B95" s="4">
        <v>5</v>
      </c>
      <c r="C95" s="4">
        <v>3</v>
      </c>
      <c r="D95" s="5" t="s">
        <v>420</v>
      </c>
      <c r="E95" s="6">
        <v>500</v>
      </c>
      <c r="F95" s="123">
        <v>9.1</v>
      </c>
      <c r="G95" s="215">
        <v>9.1</v>
      </c>
      <c r="H95" s="184"/>
    </row>
    <row r="96" spans="1:8" x14ac:dyDescent="0.25">
      <c r="A96" s="145" t="s">
        <v>297</v>
      </c>
      <c r="B96" s="4">
        <v>5</v>
      </c>
      <c r="C96" s="4">
        <v>3</v>
      </c>
      <c r="D96" s="5" t="s">
        <v>246</v>
      </c>
      <c r="E96" s="6">
        <v>500</v>
      </c>
      <c r="F96" s="123">
        <v>903.65</v>
      </c>
      <c r="G96" s="215">
        <v>903.65</v>
      </c>
      <c r="H96" s="184"/>
    </row>
    <row r="97" spans="1:8" x14ac:dyDescent="0.25">
      <c r="A97" s="145" t="s">
        <v>297</v>
      </c>
      <c r="B97" s="4">
        <v>5</v>
      </c>
      <c r="C97" s="4">
        <v>3</v>
      </c>
      <c r="D97" s="5" t="s">
        <v>248</v>
      </c>
      <c r="E97" s="6">
        <v>500</v>
      </c>
      <c r="F97" s="123">
        <v>603.5</v>
      </c>
      <c r="G97" s="215">
        <v>603.5</v>
      </c>
      <c r="H97" s="184"/>
    </row>
    <row r="98" spans="1:8" hidden="1" x14ac:dyDescent="0.25">
      <c r="A98" s="145" t="s">
        <v>297</v>
      </c>
      <c r="B98" s="4">
        <v>5</v>
      </c>
      <c r="C98" s="4">
        <v>3</v>
      </c>
      <c r="D98" s="5" t="s">
        <v>296</v>
      </c>
      <c r="E98" s="6">
        <v>500</v>
      </c>
      <c r="F98" s="123">
        <v>0</v>
      </c>
      <c r="G98" s="123"/>
      <c r="H98" s="123">
        <v>0</v>
      </c>
    </row>
    <row r="99" spans="1:8" ht="24.75" hidden="1" x14ac:dyDescent="0.25">
      <c r="A99" s="227" t="s">
        <v>247</v>
      </c>
      <c r="B99" s="4">
        <v>5</v>
      </c>
      <c r="C99" s="4">
        <v>3</v>
      </c>
      <c r="D99" s="5" t="s">
        <v>248</v>
      </c>
      <c r="E99" s="6">
        <v>500</v>
      </c>
      <c r="F99" s="244">
        <v>0</v>
      </c>
      <c r="G99" s="248"/>
      <c r="H99" s="244">
        <v>0</v>
      </c>
    </row>
    <row r="100" spans="1:8" hidden="1" x14ac:dyDescent="0.25">
      <c r="A100" s="227" t="s">
        <v>308</v>
      </c>
      <c r="B100" s="4">
        <v>5</v>
      </c>
      <c r="C100" s="4">
        <v>3</v>
      </c>
      <c r="D100" s="5" t="s">
        <v>307</v>
      </c>
      <c r="E100" s="6">
        <v>500</v>
      </c>
      <c r="F100" s="123">
        <v>0</v>
      </c>
      <c r="G100" s="112">
        <v>0</v>
      </c>
      <c r="H100" s="123">
        <v>0</v>
      </c>
    </row>
    <row r="101" spans="1:8" x14ac:dyDescent="0.25">
      <c r="A101" s="227" t="s">
        <v>216</v>
      </c>
      <c r="B101" s="4">
        <v>5</v>
      </c>
      <c r="C101" s="4">
        <v>3</v>
      </c>
      <c r="D101" s="5" t="s">
        <v>232</v>
      </c>
      <c r="E101" s="6">
        <v>400</v>
      </c>
      <c r="F101" s="123">
        <v>2111.4719999999998</v>
      </c>
      <c r="G101" s="112">
        <v>1014.0189800000001</v>
      </c>
      <c r="H101" s="123">
        <v>1097.4530199999999</v>
      </c>
    </row>
    <row r="102" spans="1:8" hidden="1" x14ac:dyDescent="0.25">
      <c r="A102" s="227" t="s">
        <v>249</v>
      </c>
      <c r="B102" s="4">
        <v>5</v>
      </c>
      <c r="C102" s="4">
        <v>3</v>
      </c>
      <c r="D102" s="5">
        <v>9990041120</v>
      </c>
      <c r="E102" s="6">
        <v>500</v>
      </c>
      <c r="F102" s="244">
        <v>0</v>
      </c>
      <c r="G102" s="248"/>
      <c r="H102" s="244"/>
    </row>
    <row r="103" spans="1:8" ht="24.75" x14ac:dyDescent="0.25">
      <c r="A103" s="146" t="s">
        <v>37</v>
      </c>
      <c r="B103" s="11">
        <v>5</v>
      </c>
      <c r="C103" s="11">
        <v>5</v>
      </c>
      <c r="D103" s="162" t="s">
        <v>159</v>
      </c>
      <c r="E103" s="12">
        <v>0</v>
      </c>
      <c r="F103" s="184">
        <v>4978.2520000000004</v>
      </c>
      <c r="G103" s="184">
        <v>4978.2520000000004</v>
      </c>
      <c r="H103" s="184">
        <v>0</v>
      </c>
    </row>
    <row r="104" spans="1:8" x14ac:dyDescent="0.25">
      <c r="A104" s="145" t="s">
        <v>38</v>
      </c>
      <c r="B104" s="4">
        <v>5</v>
      </c>
      <c r="C104" s="4">
        <v>5</v>
      </c>
      <c r="D104" s="5" t="s">
        <v>421</v>
      </c>
      <c r="E104" s="6">
        <v>600</v>
      </c>
      <c r="F104" s="112">
        <v>4978.2520000000004</v>
      </c>
      <c r="G104" s="112">
        <v>4978.2520000000004</v>
      </c>
      <c r="H104" s="244"/>
    </row>
    <row r="105" spans="1:8" hidden="1" x14ac:dyDescent="0.25">
      <c r="A105" s="173" t="s">
        <v>32</v>
      </c>
      <c r="B105" s="56">
        <v>5</v>
      </c>
      <c r="C105" s="56">
        <v>5</v>
      </c>
      <c r="D105" s="57">
        <v>7950000</v>
      </c>
      <c r="E105" s="58">
        <v>410</v>
      </c>
      <c r="F105" s="112">
        <v>0</v>
      </c>
      <c r="G105" s="112">
        <v>0</v>
      </c>
      <c r="H105" s="252">
        <v>0</v>
      </c>
    </row>
    <row r="106" spans="1:8" x14ac:dyDescent="0.25">
      <c r="A106" s="146" t="s">
        <v>39</v>
      </c>
      <c r="B106" s="11">
        <v>7</v>
      </c>
      <c r="C106" s="11">
        <v>0</v>
      </c>
      <c r="D106" s="162" t="s">
        <v>159</v>
      </c>
      <c r="E106" s="12">
        <v>0</v>
      </c>
      <c r="F106" s="184">
        <v>412231.84590000001</v>
      </c>
      <c r="G106" s="184">
        <v>96776.330130000002</v>
      </c>
      <c r="H106" s="184">
        <v>315455.51577</v>
      </c>
    </row>
    <row r="107" spans="1:8" x14ac:dyDescent="0.25">
      <c r="A107" s="146" t="s">
        <v>40</v>
      </c>
      <c r="B107" s="11">
        <v>7</v>
      </c>
      <c r="C107" s="11">
        <v>1</v>
      </c>
      <c r="D107" s="162" t="s">
        <v>159</v>
      </c>
      <c r="E107" s="12">
        <v>0</v>
      </c>
      <c r="F107" s="115">
        <v>135442.02513000002</v>
      </c>
      <c r="G107" s="115">
        <v>52095.022130000005</v>
      </c>
      <c r="H107" s="115">
        <v>83347.003000000012</v>
      </c>
    </row>
    <row r="108" spans="1:8" x14ac:dyDescent="0.25">
      <c r="A108" s="145" t="s">
        <v>41</v>
      </c>
      <c r="B108" s="4">
        <v>7</v>
      </c>
      <c r="C108" s="4">
        <v>1</v>
      </c>
      <c r="D108" s="158" t="s">
        <v>422</v>
      </c>
      <c r="E108" s="6">
        <v>100</v>
      </c>
      <c r="F108" s="123">
        <v>82768.903000000006</v>
      </c>
      <c r="G108" s="123"/>
      <c r="H108" s="123">
        <v>82768.903000000006</v>
      </c>
    </row>
    <row r="109" spans="1:8" ht="18.75" customHeight="1" x14ac:dyDescent="0.25">
      <c r="A109" s="145" t="s">
        <v>41</v>
      </c>
      <c r="B109" s="4">
        <v>7</v>
      </c>
      <c r="C109" s="4">
        <v>1</v>
      </c>
      <c r="D109" s="158" t="s">
        <v>422</v>
      </c>
      <c r="E109" s="6">
        <v>200</v>
      </c>
      <c r="F109" s="244">
        <v>578.1</v>
      </c>
      <c r="G109" s="244">
        <v>0</v>
      </c>
      <c r="H109" s="244">
        <v>578.1</v>
      </c>
    </row>
    <row r="110" spans="1:8" ht="15" customHeight="1" x14ac:dyDescent="0.25">
      <c r="A110" s="145" t="s">
        <v>41</v>
      </c>
      <c r="B110" s="4">
        <v>7</v>
      </c>
      <c r="C110" s="4">
        <v>1</v>
      </c>
      <c r="D110" s="5" t="s">
        <v>169</v>
      </c>
      <c r="E110" s="6">
        <v>100</v>
      </c>
      <c r="F110" s="123">
        <v>31021.774980000002</v>
      </c>
      <c r="G110" s="123">
        <v>31021.774980000002</v>
      </c>
      <c r="H110" s="123"/>
    </row>
    <row r="111" spans="1:8" ht="15" customHeight="1" x14ac:dyDescent="0.25">
      <c r="A111" s="145" t="s">
        <v>41</v>
      </c>
      <c r="B111" s="4">
        <v>7</v>
      </c>
      <c r="C111" s="4">
        <v>1</v>
      </c>
      <c r="D111" s="5" t="s">
        <v>169</v>
      </c>
      <c r="E111" s="6">
        <v>200</v>
      </c>
      <c r="F111" s="123">
        <v>19595.978469999998</v>
      </c>
      <c r="G111" s="123">
        <v>19595.978469999998</v>
      </c>
      <c r="H111" s="123"/>
    </row>
    <row r="112" spans="1:8" ht="16.5" hidden="1" customHeight="1" x14ac:dyDescent="0.25">
      <c r="A112" s="145" t="s">
        <v>41</v>
      </c>
      <c r="B112" s="4">
        <v>7</v>
      </c>
      <c r="C112" s="4">
        <v>1</v>
      </c>
      <c r="D112" s="5" t="s">
        <v>169</v>
      </c>
      <c r="E112" s="6">
        <v>200</v>
      </c>
      <c r="F112" s="244">
        <v>0</v>
      </c>
      <c r="G112" s="244"/>
      <c r="H112" s="244"/>
    </row>
    <row r="113" spans="1:8" ht="16.5" customHeight="1" x14ac:dyDescent="0.25">
      <c r="A113" s="145" t="s">
        <v>41</v>
      </c>
      <c r="B113" s="4">
        <v>7</v>
      </c>
      <c r="C113" s="4">
        <v>1</v>
      </c>
      <c r="D113" s="5" t="s">
        <v>169</v>
      </c>
      <c r="E113" s="6">
        <v>600</v>
      </c>
      <c r="F113" s="123">
        <v>1200</v>
      </c>
      <c r="G113" s="244">
        <v>1200</v>
      </c>
      <c r="H113" s="244"/>
    </row>
    <row r="114" spans="1:8" x14ac:dyDescent="0.25">
      <c r="A114" s="145" t="s">
        <v>41</v>
      </c>
      <c r="B114" s="4">
        <v>7</v>
      </c>
      <c r="C114" s="4">
        <v>1</v>
      </c>
      <c r="D114" s="5" t="s">
        <v>169</v>
      </c>
      <c r="E114" s="6">
        <v>800</v>
      </c>
      <c r="F114" s="123">
        <v>277.26868000000002</v>
      </c>
      <c r="G114" s="123">
        <v>277.26868000000002</v>
      </c>
      <c r="H114" s="123">
        <v>0</v>
      </c>
    </row>
    <row r="115" spans="1:8" ht="21.75" hidden="1" customHeight="1" x14ac:dyDescent="0.25">
      <c r="A115" s="174" t="s">
        <v>32</v>
      </c>
      <c r="B115" s="56">
        <v>7</v>
      </c>
      <c r="C115" s="56">
        <v>1</v>
      </c>
      <c r="D115" s="57">
        <v>7950000</v>
      </c>
      <c r="E115" s="58">
        <v>410</v>
      </c>
      <c r="F115" s="250">
        <v>0</v>
      </c>
      <c r="G115" s="250">
        <v>0</v>
      </c>
      <c r="H115" s="250">
        <v>0</v>
      </c>
    </row>
    <row r="116" spans="1:8" x14ac:dyDescent="0.25">
      <c r="A116" s="146" t="s">
        <v>42</v>
      </c>
      <c r="B116" s="11">
        <v>7</v>
      </c>
      <c r="C116" s="11">
        <v>2</v>
      </c>
      <c r="D116" s="162" t="s">
        <v>159</v>
      </c>
      <c r="E116" s="12">
        <v>0</v>
      </c>
      <c r="F116" s="184">
        <v>254366.37576999998</v>
      </c>
      <c r="G116" s="184">
        <v>22963.742000000006</v>
      </c>
      <c r="H116" s="184">
        <v>231402.63376999999</v>
      </c>
    </row>
    <row r="117" spans="1:8" x14ac:dyDescent="0.25">
      <c r="A117" s="146" t="s">
        <v>43</v>
      </c>
      <c r="B117" s="11">
        <v>7</v>
      </c>
      <c r="C117" s="11">
        <v>2</v>
      </c>
      <c r="D117" s="162" t="s">
        <v>159</v>
      </c>
      <c r="E117" s="12">
        <v>0</v>
      </c>
      <c r="F117" s="184">
        <v>254366.37576999998</v>
      </c>
      <c r="G117" s="184">
        <v>22963.742000000006</v>
      </c>
      <c r="H117" s="184">
        <v>231402.63376999999</v>
      </c>
    </row>
    <row r="118" spans="1:8" x14ac:dyDescent="0.25">
      <c r="A118" s="145" t="s">
        <v>43</v>
      </c>
      <c r="B118" s="4">
        <v>7</v>
      </c>
      <c r="C118" s="4">
        <v>2</v>
      </c>
      <c r="D118" s="5" t="s">
        <v>170</v>
      </c>
      <c r="E118" s="6">
        <v>100</v>
      </c>
      <c r="F118" s="123">
        <v>9085.0830000000005</v>
      </c>
      <c r="G118" s="215">
        <v>9085.0830000000005</v>
      </c>
      <c r="H118" s="184"/>
    </row>
    <row r="119" spans="1:8" x14ac:dyDescent="0.25">
      <c r="A119" s="145" t="s">
        <v>43</v>
      </c>
      <c r="B119" s="4">
        <v>7</v>
      </c>
      <c r="C119" s="4">
        <v>2</v>
      </c>
      <c r="D119" s="5" t="s">
        <v>170</v>
      </c>
      <c r="E119" s="6">
        <v>200</v>
      </c>
      <c r="F119" s="123">
        <v>12915.0209</v>
      </c>
      <c r="G119" s="123">
        <v>12915.0209</v>
      </c>
      <c r="H119" s="123"/>
    </row>
    <row r="120" spans="1:8" hidden="1" x14ac:dyDescent="0.25">
      <c r="A120" s="145" t="s">
        <v>43</v>
      </c>
      <c r="B120" s="4">
        <v>7</v>
      </c>
      <c r="C120" s="4">
        <v>2</v>
      </c>
      <c r="D120" s="5" t="s">
        <v>170</v>
      </c>
      <c r="E120" s="6">
        <v>300</v>
      </c>
      <c r="F120" s="123">
        <v>0</v>
      </c>
      <c r="G120" s="123"/>
      <c r="H120" s="123"/>
    </row>
    <row r="121" spans="1:8" x14ac:dyDescent="0.25">
      <c r="A121" s="145" t="s">
        <v>43</v>
      </c>
      <c r="B121" s="4">
        <v>7</v>
      </c>
      <c r="C121" s="4">
        <v>2</v>
      </c>
      <c r="D121" s="5" t="s">
        <v>170</v>
      </c>
      <c r="E121" s="6">
        <v>800</v>
      </c>
      <c r="F121" s="123">
        <v>355.5</v>
      </c>
      <c r="G121" s="123">
        <v>355.5</v>
      </c>
      <c r="H121" s="123">
        <v>0</v>
      </c>
    </row>
    <row r="122" spans="1:8" x14ac:dyDescent="0.25">
      <c r="A122" s="145" t="s">
        <v>43</v>
      </c>
      <c r="B122" s="4">
        <v>7</v>
      </c>
      <c r="C122" s="4">
        <v>2</v>
      </c>
      <c r="D122" s="5" t="s">
        <v>170</v>
      </c>
      <c r="E122" s="6">
        <v>611</v>
      </c>
      <c r="F122" s="244">
        <v>201.4134</v>
      </c>
      <c r="G122" s="244">
        <v>201.4134</v>
      </c>
      <c r="H122" s="244"/>
    </row>
    <row r="123" spans="1:8" ht="36" x14ac:dyDescent="0.25">
      <c r="A123" s="65" t="s">
        <v>44</v>
      </c>
      <c r="B123" s="4">
        <v>7</v>
      </c>
      <c r="C123" s="4">
        <v>2</v>
      </c>
      <c r="D123" s="5" t="s">
        <v>423</v>
      </c>
      <c r="E123" s="6">
        <v>100</v>
      </c>
      <c r="F123" s="123">
        <v>196673.71100000001</v>
      </c>
      <c r="G123" s="123"/>
      <c r="H123" s="123">
        <v>196673.71100000001</v>
      </c>
    </row>
    <row r="124" spans="1:8" ht="36" hidden="1" x14ac:dyDescent="0.25">
      <c r="A124" s="65" t="s">
        <v>44</v>
      </c>
      <c r="B124" s="4">
        <v>7</v>
      </c>
      <c r="C124" s="4">
        <v>2</v>
      </c>
      <c r="D124" s="5">
        <v>1920206590</v>
      </c>
      <c r="E124" s="6">
        <v>200</v>
      </c>
      <c r="F124" s="244">
        <v>0</v>
      </c>
      <c r="G124" s="244">
        <v>0</v>
      </c>
      <c r="H124" s="244"/>
    </row>
    <row r="125" spans="1:8" ht="36" hidden="1" x14ac:dyDescent="0.25">
      <c r="A125" s="65" t="s">
        <v>188</v>
      </c>
      <c r="B125" s="4">
        <v>7</v>
      </c>
      <c r="C125" s="4">
        <v>2</v>
      </c>
      <c r="D125" s="5">
        <v>1920202590</v>
      </c>
      <c r="E125" s="6">
        <v>200</v>
      </c>
      <c r="F125" s="244">
        <v>0</v>
      </c>
      <c r="G125" s="244"/>
      <c r="H125" s="244"/>
    </row>
    <row r="126" spans="1:8" ht="36" hidden="1" x14ac:dyDescent="0.25">
      <c r="A126" s="65" t="s">
        <v>228</v>
      </c>
      <c r="B126" s="4">
        <v>7</v>
      </c>
      <c r="C126" s="4">
        <v>2</v>
      </c>
      <c r="D126" s="5">
        <v>1920202590</v>
      </c>
      <c r="E126" s="6">
        <v>300</v>
      </c>
      <c r="F126" s="244">
        <v>0</v>
      </c>
      <c r="G126" s="244"/>
      <c r="H126" s="244"/>
    </row>
    <row r="127" spans="1:8" x14ac:dyDescent="0.25">
      <c r="A127" s="65" t="s">
        <v>425</v>
      </c>
      <c r="B127" s="4">
        <v>7</v>
      </c>
      <c r="C127" s="4">
        <v>2</v>
      </c>
      <c r="D127" s="5" t="s">
        <v>424</v>
      </c>
      <c r="E127" s="6">
        <v>100</v>
      </c>
      <c r="F127" s="123">
        <v>283.64569999999998</v>
      </c>
      <c r="G127" s="244">
        <v>283.64569999999998</v>
      </c>
      <c r="H127" s="244"/>
    </row>
    <row r="128" spans="1:8" ht="36" x14ac:dyDescent="0.25">
      <c r="A128" s="65" t="s">
        <v>228</v>
      </c>
      <c r="B128" s="4">
        <v>7</v>
      </c>
      <c r="C128" s="4">
        <v>2</v>
      </c>
      <c r="D128" s="5" t="s">
        <v>263</v>
      </c>
      <c r="E128" s="6">
        <v>300</v>
      </c>
      <c r="F128" s="123">
        <v>1324.8067699999999</v>
      </c>
      <c r="G128" s="123"/>
      <c r="H128" s="123">
        <v>1324.8067699999999</v>
      </c>
    </row>
    <row r="129" spans="1:8" x14ac:dyDescent="0.25">
      <c r="A129" s="65" t="s">
        <v>230</v>
      </c>
      <c r="B129" s="4">
        <v>7</v>
      </c>
      <c r="C129" s="4">
        <v>2</v>
      </c>
      <c r="D129" s="5" t="s">
        <v>231</v>
      </c>
      <c r="E129" s="6">
        <v>100</v>
      </c>
      <c r="F129" s="123">
        <v>21021.505000000001</v>
      </c>
      <c r="G129" s="123"/>
      <c r="H129" s="123">
        <v>21021.505000000001</v>
      </c>
    </row>
    <row r="130" spans="1:8" x14ac:dyDescent="0.25">
      <c r="A130" s="65" t="s">
        <v>264</v>
      </c>
      <c r="B130" s="4">
        <v>7</v>
      </c>
      <c r="C130" s="4">
        <v>2</v>
      </c>
      <c r="D130" s="5" t="s">
        <v>265</v>
      </c>
      <c r="E130" s="6">
        <v>200</v>
      </c>
      <c r="F130" s="123">
        <v>12307.878999999999</v>
      </c>
      <c r="G130" s="123">
        <v>123.07899999999999</v>
      </c>
      <c r="H130" s="123">
        <v>12184.8</v>
      </c>
    </row>
    <row r="131" spans="1:8" hidden="1" x14ac:dyDescent="0.25">
      <c r="A131" s="65" t="s">
        <v>266</v>
      </c>
      <c r="B131" s="4">
        <v>7</v>
      </c>
      <c r="C131" s="4">
        <v>2</v>
      </c>
      <c r="D131" s="5" t="s">
        <v>267</v>
      </c>
      <c r="E131" s="6">
        <v>200</v>
      </c>
      <c r="F131" s="123">
        <v>0</v>
      </c>
      <c r="G131" s="123"/>
      <c r="H131" s="123"/>
    </row>
    <row r="132" spans="1:8" x14ac:dyDescent="0.25">
      <c r="A132" s="65" t="s">
        <v>291</v>
      </c>
      <c r="B132" s="4">
        <v>7</v>
      </c>
      <c r="C132" s="4">
        <v>2</v>
      </c>
      <c r="D132" s="5" t="s">
        <v>301</v>
      </c>
      <c r="E132" s="6">
        <v>100</v>
      </c>
      <c r="F132" s="123">
        <v>197.81100000000001</v>
      </c>
      <c r="G132" s="123"/>
      <c r="H132" s="123">
        <v>197.81100000000001</v>
      </c>
    </row>
    <row r="133" spans="1:8" hidden="1" x14ac:dyDescent="0.25">
      <c r="A133" s="65" t="s">
        <v>300</v>
      </c>
      <c r="B133" s="4">
        <v>7</v>
      </c>
      <c r="C133" s="4">
        <v>2</v>
      </c>
      <c r="D133" s="5">
        <v>9990020680</v>
      </c>
      <c r="E133" s="6">
        <v>100</v>
      </c>
      <c r="F133" s="123">
        <v>0</v>
      </c>
      <c r="G133" s="123"/>
      <c r="H133" s="123">
        <v>0</v>
      </c>
    </row>
    <row r="134" spans="1:8" ht="24.75" x14ac:dyDescent="0.25">
      <c r="A134" s="146" t="s">
        <v>45</v>
      </c>
      <c r="B134" s="11">
        <v>7</v>
      </c>
      <c r="C134" s="11">
        <v>3</v>
      </c>
      <c r="D134" s="9">
        <v>9994239900</v>
      </c>
      <c r="E134" s="12">
        <v>0</v>
      </c>
      <c r="F134" s="115">
        <v>13602.526</v>
      </c>
      <c r="G134" s="115">
        <v>13602.526</v>
      </c>
      <c r="H134" s="115">
        <v>0</v>
      </c>
    </row>
    <row r="135" spans="1:8" hidden="1" x14ac:dyDescent="0.25">
      <c r="A135" s="145" t="s">
        <v>178</v>
      </c>
      <c r="B135" s="4">
        <v>7</v>
      </c>
      <c r="C135" s="4">
        <v>3</v>
      </c>
      <c r="D135" s="5" t="s">
        <v>181</v>
      </c>
      <c r="E135" s="6">
        <v>600</v>
      </c>
      <c r="F135" s="123">
        <v>0</v>
      </c>
      <c r="G135" s="123"/>
      <c r="H135" s="123">
        <v>0</v>
      </c>
    </row>
    <row r="136" spans="1:8" ht="21" hidden="1" customHeight="1" x14ac:dyDescent="0.25">
      <c r="A136" s="145" t="s">
        <v>178</v>
      </c>
      <c r="B136" s="4">
        <v>7</v>
      </c>
      <c r="C136" s="4">
        <v>3</v>
      </c>
      <c r="D136" s="5" t="s">
        <v>181</v>
      </c>
      <c r="E136" s="6">
        <v>100</v>
      </c>
      <c r="F136" s="244">
        <v>0</v>
      </c>
      <c r="G136" s="244">
        <v>0</v>
      </c>
      <c r="H136" s="244"/>
    </row>
    <row r="137" spans="1:8" ht="20.25" hidden="1" customHeight="1" x14ac:dyDescent="0.25">
      <c r="A137" s="145" t="s">
        <v>178</v>
      </c>
      <c r="B137" s="4">
        <v>7</v>
      </c>
      <c r="C137" s="4">
        <v>2</v>
      </c>
      <c r="D137" s="5" t="s">
        <v>181</v>
      </c>
      <c r="E137" s="6">
        <v>200</v>
      </c>
      <c r="F137" s="244">
        <v>0</v>
      </c>
      <c r="G137" s="244">
        <v>0</v>
      </c>
      <c r="H137" s="244"/>
    </row>
    <row r="138" spans="1:8" ht="13.5" hidden="1" customHeight="1" x14ac:dyDescent="0.25">
      <c r="A138" s="145" t="s">
        <v>178</v>
      </c>
      <c r="B138" s="4">
        <v>7</v>
      </c>
      <c r="C138" s="4">
        <v>3</v>
      </c>
      <c r="D138" s="5" t="s">
        <v>181</v>
      </c>
      <c r="E138" s="6">
        <v>800</v>
      </c>
      <c r="F138" s="244">
        <v>0</v>
      </c>
      <c r="G138" s="244">
        <v>0</v>
      </c>
      <c r="H138" s="244">
        <v>0</v>
      </c>
    </row>
    <row r="139" spans="1:8" x14ac:dyDescent="0.25">
      <c r="A139" s="145" t="s">
        <v>179</v>
      </c>
      <c r="B139" s="4">
        <v>7</v>
      </c>
      <c r="C139" s="4">
        <v>3</v>
      </c>
      <c r="D139" s="5" t="s">
        <v>182</v>
      </c>
      <c r="E139" s="160">
        <v>100</v>
      </c>
      <c r="F139" s="123">
        <v>6217.5259999999998</v>
      </c>
      <c r="G139" s="116">
        <v>6217.5259999999998</v>
      </c>
      <c r="H139" s="116">
        <v>0</v>
      </c>
    </row>
    <row r="140" spans="1:8" x14ac:dyDescent="0.25">
      <c r="A140" s="145" t="s">
        <v>179</v>
      </c>
      <c r="B140" s="4">
        <v>7</v>
      </c>
      <c r="C140" s="4">
        <v>3</v>
      </c>
      <c r="D140" s="5" t="s">
        <v>182</v>
      </c>
      <c r="E140" s="160">
        <v>200</v>
      </c>
      <c r="F140" s="123">
        <v>67</v>
      </c>
      <c r="G140" s="116">
        <v>67</v>
      </c>
      <c r="H140" s="116">
        <v>0</v>
      </c>
    </row>
    <row r="141" spans="1:8" hidden="1" x14ac:dyDescent="0.25">
      <c r="A141" s="145" t="s">
        <v>179</v>
      </c>
      <c r="B141" s="4">
        <v>7</v>
      </c>
      <c r="C141" s="4">
        <v>3</v>
      </c>
      <c r="D141" s="5" t="s">
        <v>182</v>
      </c>
      <c r="E141" s="160">
        <v>800</v>
      </c>
      <c r="F141" s="244">
        <v>0</v>
      </c>
      <c r="G141" s="246">
        <v>0</v>
      </c>
      <c r="H141" s="246">
        <v>0</v>
      </c>
    </row>
    <row r="142" spans="1:8" hidden="1" x14ac:dyDescent="0.25">
      <c r="A142" s="145" t="s">
        <v>179</v>
      </c>
      <c r="B142" s="4">
        <v>7</v>
      </c>
      <c r="C142" s="4">
        <v>2</v>
      </c>
      <c r="D142" s="5" t="s">
        <v>182</v>
      </c>
      <c r="E142" s="160">
        <v>400</v>
      </c>
      <c r="F142" s="244">
        <v>0</v>
      </c>
      <c r="G142" s="246"/>
      <c r="H142" s="246"/>
    </row>
    <row r="143" spans="1:8" x14ac:dyDescent="0.25">
      <c r="A143" s="145" t="s">
        <v>180</v>
      </c>
      <c r="B143" s="4">
        <v>7</v>
      </c>
      <c r="C143" s="4">
        <v>3</v>
      </c>
      <c r="D143" s="5" t="s">
        <v>183</v>
      </c>
      <c r="E143" s="160">
        <v>600</v>
      </c>
      <c r="F143" s="123">
        <v>7318</v>
      </c>
      <c r="G143" s="116">
        <v>7318</v>
      </c>
      <c r="H143" s="116">
        <v>0</v>
      </c>
    </row>
    <row r="144" spans="1:8" hidden="1" x14ac:dyDescent="0.25">
      <c r="A144" s="145" t="s">
        <v>180</v>
      </c>
      <c r="B144" s="4">
        <v>7</v>
      </c>
      <c r="C144" s="4">
        <v>3</v>
      </c>
      <c r="D144" s="5" t="s">
        <v>183</v>
      </c>
      <c r="E144" s="160">
        <v>200</v>
      </c>
      <c r="F144" s="244">
        <v>0</v>
      </c>
      <c r="G144" s="246">
        <v>0</v>
      </c>
      <c r="H144" s="246"/>
    </row>
    <row r="145" spans="1:8" hidden="1" x14ac:dyDescent="0.25">
      <c r="A145" s="145" t="s">
        <v>180</v>
      </c>
      <c r="B145" s="4">
        <v>7</v>
      </c>
      <c r="C145" s="4">
        <v>2</v>
      </c>
      <c r="D145" s="5" t="s">
        <v>183</v>
      </c>
      <c r="E145" s="160">
        <v>400</v>
      </c>
      <c r="F145" s="244">
        <v>0</v>
      </c>
      <c r="G145" s="246"/>
      <c r="H145" s="246"/>
    </row>
    <row r="146" spans="1:8" ht="15" hidden="1" customHeight="1" x14ac:dyDescent="0.25">
      <c r="A146" s="145" t="s">
        <v>180</v>
      </c>
      <c r="B146" s="4">
        <v>7</v>
      </c>
      <c r="C146" s="4">
        <v>3</v>
      </c>
      <c r="D146" s="5" t="s">
        <v>183</v>
      </c>
      <c r="E146" s="160">
        <v>800</v>
      </c>
      <c r="F146" s="244">
        <v>0</v>
      </c>
      <c r="G146" s="246">
        <v>0</v>
      </c>
      <c r="H146" s="246">
        <v>0</v>
      </c>
    </row>
    <row r="147" spans="1:8" ht="36" hidden="1" x14ac:dyDescent="0.25">
      <c r="A147" s="175" t="s">
        <v>46</v>
      </c>
      <c r="B147" s="159">
        <v>7</v>
      </c>
      <c r="C147" s="159">
        <v>2</v>
      </c>
      <c r="D147" s="176">
        <v>4361200</v>
      </c>
      <c r="E147" s="160">
        <v>200</v>
      </c>
      <c r="F147" s="246">
        <v>0</v>
      </c>
      <c r="G147" s="246">
        <v>0</v>
      </c>
      <c r="H147" s="246">
        <v>0</v>
      </c>
    </row>
    <row r="148" spans="1:8" hidden="1" x14ac:dyDescent="0.25">
      <c r="A148" s="37" t="s">
        <v>32</v>
      </c>
      <c r="B148" s="13">
        <v>7</v>
      </c>
      <c r="C148" s="13">
        <v>2</v>
      </c>
      <c r="D148" s="14">
        <v>7950000</v>
      </c>
      <c r="E148" s="15">
        <v>410</v>
      </c>
      <c r="F148" s="249">
        <v>0</v>
      </c>
      <c r="G148" s="249">
        <v>0</v>
      </c>
      <c r="H148" s="249">
        <v>0</v>
      </c>
    </row>
    <row r="149" spans="1:8" hidden="1" x14ac:dyDescent="0.25">
      <c r="A149" s="261"/>
      <c r="B149" s="13"/>
      <c r="C149" s="13"/>
      <c r="D149" s="14"/>
      <c r="E149" s="15"/>
      <c r="F149" s="117">
        <v>0</v>
      </c>
      <c r="G149" s="117"/>
      <c r="H149" s="117">
        <v>0</v>
      </c>
    </row>
    <row r="150" spans="1:8" x14ac:dyDescent="0.25">
      <c r="A150" s="146" t="s">
        <v>47</v>
      </c>
      <c r="B150" s="11">
        <v>7</v>
      </c>
      <c r="C150" s="11">
        <v>7</v>
      </c>
      <c r="D150" s="162" t="s">
        <v>159</v>
      </c>
      <c r="E150" s="12">
        <v>0</v>
      </c>
      <c r="F150" s="115">
        <v>405</v>
      </c>
      <c r="G150" s="115">
        <v>405</v>
      </c>
      <c r="H150" s="115">
        <v>0</v>
      </c>
    </row>
    <row r="151" spans="1:8" x14ac:dyDescent="0.25">
      <c r="A151" s="145" t="s">
        <v>48</v>
      </c>
      <c r="B151" s="4">
        <v>7</v>
      </c>
      <c r="C151" s="4">
        <v>7</v>
      </c>
      <c r="D151" s="5" t="s">
        <v>171</v>
      </c>
      <c r="E151" s="6">
        <v>100</v>
      </c>
      <c r="F151" s="123">
        <v>405</v>
      </c>
      <c r="G151" s="123">
        <v>405</v>
      </c>
      <c r="H151" s="123">
        <v>0</v>
      </c>
    </row>
    <row r="152" spans="1:8" hidden="1" x14ac:dyDescent="0.25">
      <c r="A152" s="261" t="s">
        <v>290</v>
      </c>
      <c r="B152" s="56">
        <v>7</v>
      </c>
      <c r="C152" s="56">
        <v>7</v>
      </c>
      <c r="D152" s="5">
        <v>1971099980</v>
      </c>
      <c r="E152" s="58">
        <v>200</v>
      </c>
      <c r="F152" s="250">
        <v>0</v>
      </c>
      <c r="G152" s="250"/>
      <c r="H152" s="250"/>
    </row>
    <row r="153" spans="1:8" x14ac:dyDescent="0.25">
      <c r="A153" s="146" t="s">
        <v>49</v>
      </c>
      <c r="B153" s="11">
        <v>7</v>
      </c>
      <c r="C153" s="11">
        <v>9</v>
      </c>
      <c r="D153" s="162" t="s">
        <v>159</v>
      </c>
      <c r="E153" s="12">
        <v>0</v>
      </c>
      <c r="F153" s="184">
        <v>8415.9189999999999</v>
      </c>
      <c r="G153" s="184">
        <v>7710.04</v>
      </c>
      <c r="H153" s="184">
        <v>705.87900000000002</v>
      </c>
    </row>
    <row r="154" spans="1:8" x14ac:dyDescent="0.25">
      <c r="A154" s="145" t="s">
        <v>11</v>
      </c>
      <c r="B154" s="4">
        <v>7</v>
      </c>
      <c r="C154" s="4">
        <v>9</v>
      </c>
      <c r="D154" s="5" t="s">
        <v>164</v>
      </c>
      <c r="E154" s="6">
        <v>100</v>
      </c>
      <c r="F154" s="123">
        <v>2530</v>
      </c>
      <c r="G154" s="123">
        <v>2530</v>
      </c>
      <c r="H154" s="123">
        <v>0</v>
      </c>
    </row>
    <row r="155" spans="1:8" x14ac:dyDescent="0.25">
      <c r="A155" s="145" t="s">
        <v>11</v>
      </c>
      <c r="B155" s="4">
        <v>7</v>
      </c>
      <c r="C155" s="4">
        <v>9</v>
      </c>
      <c r="D155" s="5" t="s">
        <v>164</v>
      </c>
      <c r="E155" s="6">
        <v>200</v>
      </c>
      <c r="F155" s="123">
        <v>50</v>
      </c>
      <c r="G155" s="123">
        <v>50</v>
      </c>
      <c r="H155" s="123">
        <v>0</v>
      </c>
    </row>
    <row r="156" spans="1:8" hidden="1" x14ac:dyDescent="0.25">
      <c r="A156" s="152" t="s">
        <v>11</v>
      </c>
      <c r="B156" s="56">
        <v>7</v>
      </c>
      <c r="C156" s="56">
        <v>9</v>
      </c>
      <c r="D156" s="57">
        <v>20400</v>
      </c>
      <c r="E156" s="58">
        <v>800</v>
      </c>
      <c r="F156" s="250">
        <v>0</v>
      </c>
      <c r="G156" s="250">
        <v>0</v>
      </c>
      <c r="H156" s="250">
        <v>0</v>
      </c>
    </row>
    <row r="157" spans="1:8" ht="24.75" x14ac:dyDescent="0.25">
      <c r="A157" s="145" t="s">
        <v>20</v>
      </c>
      <c r="B157" s="4">
        <v>7</v>
      </c>
      <c r="C157" s="4">
        <v>9</v>
      </c>
      <c r="D157" s="5">
        <v>1940977720</v>
      </c>
      <c r="E157" s="6">
        <v>100</v>
      </c>
      <c r="F157" s="123">
        <v>314</v>
      </c>
      <c r="G157" s="123">
        <v>0</v>
      </c>
      <c r="H157" s="123">
        <v>314</v>
      </c>
    </row>
    <row r="158" spans="1:8" ht="24.75" x14ac:dyDescent="0.25">
      <c r="A158" s="145" t="s">
        <v>20</v>
      </c>
      <c r="B158" s="4">
        <v>7</v>
      </c>
      <c r="C158" s="4">
        <v>9</v>
      </c>
      <c r="D158" s="5">
        <v>9980077740</v>
      </c>
      <c r="E158" s="6">
        <v>200</v>
      </c>
      <c r="F158" s="123">
        <v>79</v>
      </c>
      <c r="G158" s="123">
        <v>0</v>
      </c>
      <c r="H158" s="123">
        <v>79</v>
      </c>
    </row>
    <row r="159" spans="1:8" x14ac:dyDescent="0.25">
      <c r="A159" s="186" t="s">
        <v>185</v>
      </c>
      <c r="B159" s="4">
        <v>7</v>
      </c>
      <c r="C159" s="4">
        <v>9</v>
      </c>
      <c r="D159" s="5" t="s">
        <v>184</v>
      </c>
      <c r="E159" s="6">
        <v>100</v>
      </c>
      <c r="F159" s="123">
        <v>4693.2430000000004</v>
      </c>
      <c r="G159" s="123">
        <v>4693.2430000000004</v>
      </c>
      <c r="H159" s="123">
        <v>0</v>
      </c>
    </row>
    <row r="160" spans="1:8" ht="15.75" customHeight="1" x14ac:dyDescent="0.25">
      <c r="A160" s="186" t="s">
        <v>185</v>
      </c>
      <c r="B160" s="4">
        <v>7</v>
      </c>
      <c r="C160" s="4">
        <v>9</v>
      </c>
      <c r="D160" s="5" t="s">
        <v>184</v>
      </c>
      <c r="E160" s="6">
        <v>200</v>
      </c>
      <c r="F160" s="123">
        <v>120.75699999999999</v>
      </c>
      <c r="G160" s="123">
        <v>120.75699999999999</v>
      </c>
      <c r="H160" s="123">
        <v>0</v>
      </c>
    </row>
    <row r="161" spans="1:8" ht="18" hidden="1" customHeight="1" x14ac:dyDescent="0.25">
      <c r="A161" s="186" t="s">
        <v>185</v>
      </c>
      <c r="B161" s="4">
        <v>7</v>
      </c>
      <c r="C161" s="4">
        <v>9</v>
      </c>
      <c r="D161" s="5" t="s">
        <v>184</v>
      </c>
      <c r="E161" s="6">
        <v>800</v>
      </c>
      <c r="F161" s="123">
        <v>0</v>
      </c>
      <c r="G161" s="123">
        <v>0</v>
      </c>
      <c r="H161" s="123">
        <v>0</v>
      </c>
    </row>
    <row r="162" spans="1:8" hidden="1" x14ac:dyDescent="0.25">
      <c r="A162" s="186" t="s">
        <v>186</v>
      </c>
      <c r="B162" s="4">
        <v>7</v>
      </c>
      <c r="C162" s="4">
        <v>9</v>
      </c>
      <c r="D162" s="5" t="s">
        <v>187</v>
      </c>
      <c r="E162" s="6">
        <v>100</v>
      </c>
      <c r="F162" s="244">
        <v>0</v>
      </c>
      <c r="G162" s="244">
        <v>0</v>
      </c>
      <c r="H162" s="244">
        <v>0</v>
      </c>
    </row>
    <row r="163" spans="1:8" hidden="1" x14ac:dyDescent="0.25">
      <c r="A163" s="186" t="s">
        <v>186</v>
      </c>
      <c r="B163" s="4">
        <v>7</v>
      </c>
      <c r="C163" s="4">
        <v>9</v>
      </c>
      <c r="D163" s="5" t="s">
        <v>187</v>
      </c>
      <c r="E163" s="6">
        <v>200</v>
      </c>
      <c r="F163" s="244">
        <v>0</v>
      </c>
      <c r="G163" s="244"/>
      <c r="H163" s="244">
        <v>0</v>
      </c>
    </row>
    <row r="164" spans="1:8" hidden="1" x14ac:dyDescent="0.25">
      <c r="A164" s="186" t="s">
        <v>186</v>
      </c>
      <c r="B164" s="4">
        <v>7</v>
      </c>
      <c r="C164" s="4">
        <v>9</v>
      </c>
      <c r="D164" s="5" t="s">
        <v>187</v>
      </c>
      <c r="E164" s="6">
        <v>800</v>
      </c>
      <c r="F164" s="244">
        <v>0</v>
      </c>
      <c r="G164" s="244">
        <v>0</v>
      </c>
      <c r="H164" s="244">
        <v>0</v>
      </c>
    </row>
    <row r="165" spans="1:8" x14ac:dyDescent="0.25">
      <c r="A165" s="65" t="s">
        <v>213</v>
      </c>
      <c r="B165" s="4">
        <v>7</v>
      </c>
      <c r="C165" s="4">
        <v>9</v>
      </c>
      <c r="D165" s="5" t="s">
        <v>172</v>
      </c>
      <c r="E165" s="6">
        <v>200</v>
      </c>
      <c r="F165" s="123">
        <v>290</v>
      </c>
      <c r="G165" s="123">
        <v>290</v>
      </c>
      <c r="H165" s="123"/>
    </row>
    <row r="166" spans="1:8" x14ac:dyDescent="0.25">
      <c r="A166" s="65" t="s">
        <v>426</v>
      </c>
      <c r="B166" s="4">
        <v>7</v>
      </c>
      <c r="C166" s="4">
        <v>9</v>
      </c>
      <c r="D166" s="5">
        <v>1940250500</v>
      </c>
      <c r="E166" s="6">
        <v>100</v>
      </c>
      <c r="F166" s="123">
        <v>26.04</v>
      </c>
      <c r="G166" s="123">
        <v>26.04</v>
      </c>
      <c r="H166" s="123"/>
    </row>
    <row r="167" spans="1:8" x14ac:dyDescent="0.25">
      <c r="A167" s="65" t="s">
        <v>290</v>
      </c>
      <c r="B167" s="4">
        <v>7</v>
      </c>
      <c r="C167" s="4">
        <v>9</v>
      </c>
      <c r="D167" s="5" t="s">
        <v>427</v>
      </c>
      <c r="E167" s="6">
        <v>200</v>
      </c>
      <c r="F167" s="123">
        <v>312.87900000000002</v>
      </c>
      <c r="G167" s="123"/>
      <c r="H167" s="123">
        <v>312.87900000000002</v>
      </c>
    </row>
    <row r="168" spans="1:8" x14ac:dyDescent="0.25">
      <c r="A168" s="146" t="s">
        <v>105</v>
      </c>
      <c r="B168" s="11">
        <v>8</v>
      </c>
      <c r="C168" s="11">
        <v>0</v>
      </c>
      <c r="D168" s="162" t="s">
        <v>159</v>
      </c>
      <c r="E168" s="12">
        <v>0</v>
      </c>
      <c r="F168" s="184">
        <v>32734.295019999998</v>
      </c>
      <c r="G168" s="184">
        <v>26586.695019999996</v>
      </c>
      <c r="H168" s="184">
        <v>6147.6</v>
      </c>
    </row>
    <row r="169" spans="1:8" x14ac:dyDescent="0.25">
      <c r="A169" s="146" t="s">
        <v>51</v>
      </c>
      <c r="B169" s="11">
        <v>8</v>
      </c>
      <c r="C169" s="11">
        <v>1</v>
      </c>
      <c r="D169" s="162" t="s">
        <v>159</v>
      </c>
      <c r="E169" s="12">
        <v>0</v>
      </c>
      <c r="F169" s="184">
        <v>26263.097899999997</v>
      </c>
      <c r="G169" s="184">
        <v>26263.097899999997</v>
      </c>
      <c r="H169" s="184">
        <v>0</v>
      </c>
    </row>
    <row r="170" spans="1:8" hidden="1" x14ac:dyDescent="0.25">
      <c r="A170" s="145" t="s">
        <v>249</v>
      </c>
      <c r="B170" s="4">
        <v>8</v>
      </c>
      <c r="C170" s="4">
        <v>1</v>
      </c>
      <c r="D170" s="158" t="s">
        <v>250</v>
      </c>
      <c r="E170" s="6">
        <v>500</v>
      </c>
      <c r="F170" s="244">
        <v>0</v>
      </c>
      <c r="G170" s="253"/>
      <c r="H170" s="253"/>
    </row>
    <row r="171" spans="1:8" hidden="1" x14ac:dyDescent="0.25">
      <c r="A171" s="146" t="s">
        <v>251</v>
      </c>
      <c r="B171" s="11">
        <v>8</v>
      </c>
      <c r="C171" s="11">
        <v>1</v>
      </c>
      <c r="D171" s="162" t="s">
        <v>252</v>
      </c>
      <c r="E171" s="6">
        <v>200</v>
      </c>
      <c r="F171" s="244">
        <v>0</v>
      </c>
      <c r="G171" s="253"/>
      <c r="H171" s="253"/>
    </row>
    <row r="172" spans="1:8" x14ac:dyDescent="0.25">
      <c r="A172" s="145" t="s">
        <v>52</v>
      </c>
      <c r="B172" s="4">
        <v>8</v>
      </c>
      <c r="C172" s="4">
        <v>1</v>
      </c>
      <c r="D172" s="5" t="s">
        <v>173</v>
      </c>
      <c r="E172" s="6">
        <v>100</v>
      </c>
      <c r="F172" s="123">
        <v>4641.4059999999999</v>
      </c>
      <c r="G172" s="123">
        <v>4641.4059999999999</v>
      </c>
      <c r="H172" s="123">
        <v>0</v>
      </c>
    </row>
    <row r="173" spans="1:8" x14ac:dyDescent="0.25">
      <c r="A173" s="177" t="s">
        <v>52</v>
      </c>
      <c r="B173" s="159">
        <v>8</v>
      </c>
      <c r="C173" s="159">
        <v>1</v>
      </c>
      <c r="D173" s="5" t="s">
        <v>173</v>
      </c>
      <c r="E173" s="160">
        <v>200</v>
      </c>
      <c r="F173" s="116">
        <v>2654.5926099999997</v>
      </c>
      <c r="G173" s="116">
        <v>2654.5926099999997</v>
      </c>
      <c r="H173" s="116">
        <v>0</v>
      </c>
    </row>
    <row r="174" spans="1:8" hidden="1" x14ac:dyDescent="0.25">
      <c r="A174" s="33" t="s">
        <v>52</v>
      </c>
      <c r="B174" s="13">
        <v>8</v>
      </c>
      <c r="C174" s="13">
        <v>1</v>
      </c>
      <c r="D174" s="5" t="s">
        <v>173</v>
      </c>
      <c r="E174" s="15">
        <v>800</v>
      </c>
      <c r="F174" s="249">
        <v>0</v>
      </c>
      <c r="G174" s="249">
        <v>0</v>
      </c>
      <c r="H174" s="249">
        <v>0</v>
      </c>
    </row>
    <row r="175" spans="1:8" hidden="1" x14ac:dyDescent="0.25">
      <c r="A175" s="177" t="s">
        <v>52</v>
      </c>
      <c r="B175" s="159">
        <v>8</v>
      </c>
      <c r="C175" s="159">
        <v>1</v>
      </c>
      <c r="D175" s="5" t="s">
        <v>173</v>
      </c>
      <c r="E175" s="15">
        <v>800</v>
      </c>
      <c r="F175" s="249">
        <v>0</v>
      </c>
      <c r="G175" s="249">
        <v>0</v>
      </c>
      <c r="H175" s="249">
        <v>0</v>
      </c>
    </row>
    <row r="176" spans="1:8" x14ac:dyDescent="0.25">
      <c r="A176" s="145" t="s">
        <v>53</v>
      </c>
      <c r="B176" s="4">
        <v>8</v>
      </c>
      <c r="C176" s="4">
        <v>1</v>
      </c>
      <c r="D176" s="5" t="s">
        <v>174</v>
      </c>
      <c r="E176" s="6">
        <v>100</v>
      </c>
      <c r="F176" s="123">
        <v>4604</v>
      </c>
      <c r="G176" s="123">
        <v>4604</v>
      </c>
      <c r="H176" s="123">
        <v>0</v>
      </c>
    </row>
    <row r="177" spans="1:8" hidden="1" x14ac:dyDescent="0.25">
      <c r="A177" s="145" t="s">
        <v>53</v>
      </c>
      <c r="B177" s="4">
        <v>8</v>
      </c>
      <c r="C177" s="4">
        <v>1</v>
      </c>
      <c r="D177" s="5" t="s">
        <v>174</v>
      </c>
      <c r="E177" s="6">
        <v>200</v>
      </c>
      <c r="F177" s="123">
        <v>0</v>
      </c>
      <c r="G177" s="123">
        <v>0</v>
      </c>
      <c r="H177" s="123">
        <v>0</v>
      </c>
    </row>
    <row r="178" spans="1:8" hidden="1" x14ac:dyDescent="0.25">
      <c r="A178" s="152" t="s">
        <v>53</v>
      </c>
      <c r="B178" s="56">
        <v>8</v>
      </c>
      <c r="C178" s="56">
        <v>1</v>
      </c>
      <c r="D178" s="5" t="s">
        <v>174</v>
      </c>
      <c r="E178" s="58">
        <v>800</v>
      </c>
      <c r="F178" s="250">
        <v>0</v>
      </c>
      <c r="G178" s="250">
        <v>0</v>
      </c>
      <c r="H178" s="250">
        <v>0</v>
      </c>
    </row>
    <row r="179" spans="1:8" ht="24.75" x14ac:dyDescent="0.25">
      <c r="A179" s="145" t="s">
        <v>54</v>
      </c>
      <c r="B179" s="4">
        <v>8</v>
      </c>
      <c r="C179" s="4">
        <v>1</v>
      </c>
      <c r="D179" s="5" t="s">
        <v>175</v>
      </c>
      <c r="E179" s="6">
        <v>100</v>
      </c>
      <c r="F179" s="123">
        <v>13868.142</v>
      </c>
      <c r="G179" s="123">
        <v>13868.142</v>
      </c>
      <c r="H179" s="187">
        <v>0</v>
      </c>
    </row>
    <row r="180" spans="1:8" ht="24.75" x14ac:dyDescent="0.25">
      <c r="A180" s="145" t="s">
        <v>54</v>
      </c>
      <c r="B180" s="4">
        <v>8</v>
      </c>
      <c r="C180" s="4">
        <v>1</v>
      </c>
      <c r="D180" s="5" t="s">
        <v>175</v>
      </c>
      <c r="E180" s="6">
        <v>200</v>
      </c>
      <c r="F180" s="123">
        <v>434.95729</v>
      </c>
      <c r="G180" s="123">
        <v>434.95729</v>
      </c>
      <c r="H180" s="187">
        <v>0</v>
      </c>
    </row>
    <row r="181" spans="1:8" ht="24.75" x14ac:dyDescent="0.25">
      <c r="A181" s="177" t="s">
        <v>54</v>
      </c>
      <c r="B181" s="159">
        <v>8</v>
      </c>
      <c r="C181" s="159">
        <v>1</v>
      </c>
      <c r="D181" s="5" t="s">
        <v>175</v>
      </c>
      <c r="E181" s="160">
        <v>800</v>
      </c>
      <c r="F181" s="116">
        <v>60</v>
      </c>
      <c r="G181" s="116">
        <v>60</v>
      </c>
      <c r="H181" s="270">
        <v>0</v>
      </c>
    </row>
    <row r="182" spans="1:8" ht="36" hidden="1" x14ac:dyDescent="0.25">
      <c r="A182" s="36" t="s">
        <v>298</v>
      </c>
      <c r="B182" s="4">
        <v>8</v>
      </c>
      <c r="C182" s="4">
        <v>1</v>
      </c>
      <c r="D182" s="5">
        <v>4400000000</v>
      </c>
      <c r="E182" s="6">
        <v>240</v>
      </c>
      <c r="F182" s="112">
        <v>0</v>
      </c>
      <c r="G182" s="112">
        <v>0</v>
      </c>
      <c r="H182" s="271">
        <v>0</v>
      </c>
    </row>
    <row r="183" spans="1:8" x14ac:dyDescent="0.25">
      <c r="A183" s="149" t="s">
        <v>153</v>
      </c>
      <c r="B183" s="11">
        <v>8</v>
      </c>
      <c r="C183" s="11">
        <v>1</v>
      </c>
      <c r="D183" s="9">
        <v>4500000000</v>
      </c>
      <c r="E183" s="12">
        <v>0</v>
      </c>
      <c r="F183" s="114">
        <v>6471.1971200000007</v>
      </c>
      <c r="G183" s="114">
        <v>323.59712000000002</v>
      </c>
      <c r="H183" s="272">
        <v>6147.6</v>
      </c>
    </row>
    <row r="184" spans="1:8" x14ac:dyDescent="0.25">
      <c r="A184" s="261" t="s">
        <v>429</v>
      </c>
      <c r="B184" s="13">
        <v>8</v>
      </c>
      <c r="C184" s="13">
        <v>1</v>
      </c>
      <c r="D184" s="14" t="s">
        <v>428</v>
      </c>
      <c r="E184" s="15">
        <v>200</v>
      </c>
      <c r="F184" s="117">
        <v>6315.7894699999997</v>
      </c>
      <c r="G184" s="117">
        <v>315.78946999999999</v>
      </c>
      <c r="H184" s="169">
        <v>6000</v>
      </c>
    </row>
    <row r="185" spans="1:8" hidden="1" x14ac:dyDescent="0.25">
      <c r="A185" s="261" t="s">
        <v>268</v>
      </c>
      <c r="B185" s="13">
        <v>8</v>
      </c>
      <c r="C185" s="13">
        <v>1</v>
      </c>
      <c r="D185" s="14" t="s">
        <v>316</v>
      </c>
      <c r="E185" s="15">
        <v>500</v>
      </c>
      <c r="F185" s="117">
        <v>0</v>
      </c>
      <c r="G185" s="117">
        <v>0</v>
      </c>
      <c r="H185" s="169">
        <v>0</v>
      </c>
    </row>
    <row r="186" spans="1:8" hidden="1" x14ac:dyDescent="0.25">
      <c r="A186" s="261" t="s">
        <v>268</v>
      </c>
      <c r="B186" s="13">
        <v>8</v>
      </c>
      <c r="C186" s="13">
        <v>1</v>
      </c>
      <c r="D186" s="14" t="s">
        <v>269</v>
      </c>
      <c r="E186" s="15">
        <v>500</v>
      </c>
      <c r="F186" s="117">
        <v>0</v>
      </c>
      <c r="G186" s="117">
        <v>0</v>
      </c>
      <c r="H186" s="169">
        <v>0</v>
      </c>
    </row>
    <row r="187" spans="1:8" x14ac:dyDescent="0.25">
      <c r="A187" s="261" t="s">
        <v>268</v>
      </c>
      <c r="B187" s="13">
        <v>8</v>
      </c>
      <c r="C187" s="13">
        <v>1</v>
      </c>
      <c r="D187" s="14" t="s">
        <v>269</v>
      </c>
      <c r="E187" s="15">
        <v>200</v>
      </c>
      <c r="F187" s="117">
        <v>155.40764999999999</v>
      </c>
      <c r="G187" s="117">
        <v>7.8076499999999998</v>
      </c>
      <c r="H187" s="169">
        <v>147.6</v>
      </c>
    </row>
    <row r="188" spans="1:8" hidden="1" x14ac:dyDescent="0.25">
      <c r="A188" s="261" t="s">
        <v>268</v>
      </c>
      <c r="B188" s="13">
        <v>8</v>
      </c>
      <c r="C188" s="13">
        <v>1</v>
      </c>
      <c r="D188" s="14" t="s">
        <v>311</v>
      </c>
      <c r="E188" s="15">
        <v>200</v>
      </c>
      <c r="F188" s="117">
        <v>0</v>
      </c>
      <c r="G188" s="117">
        <v>0</v>
      </c>
      <c r="H188" s="169">
        <v>0</v>
      </c>
    </row>
    <row r="189" spans="1:8" ht="22.5" hidden="1" customHeight="1" x14ac:dyDescent="0.25">
      <c r="A189" s="146" t="s">
        <v>106</v>
      </c>
      <c r="B189" s="11">
        <v>8</v>
      </c>
      <c r="C189" s="11">
        <v>4</v>
      </c>
      <c r="D189" s="162" t="s">
        <v>159</v>
      </c>
      <c r="E189" s="12">
        <v>0</v>
      </c>
      <c r="F189" s="115">
        <v>0</v>
      </c>
      <c r="G189" s="115">
        <v>0</v>
      </c>
      <c r="H189" s="115">
        <v>0</v>
      </c>
    </row>
    <row r="190" spans="1:8" hidden="1" x14ac:dyDescent="0.25">
      <c r="A190" s="145" t="s">
        <v>11</v>
      </c>
      <c r="B190" s="4">
        <v>8</v>
      </c>
      <c r="C190" s="4">
        <v>4</v>
      </c>
      <c r="D190" s="5" t="s">
        <v>164</v>
      </c>
      <c r="E190" s="6">
        <v>100</v>
      </c>
      <c r="F190" s="123">
        <v>0</v>
      </c>
      <c r="G190" s="123"/>
      <c r="H190" s="187">
        <v>0</v>
      </c>
    </row>
    <row r="191" spans="1:8" hidden="1" x14ac:dyDescent="0.25">
      <c r="A191" s="145" t="s">
        <v>11</v>
      </c>
      <c r="B191" s="4">
        <v>8</v>
      </c>
      <c r="C191" s="4">
        <v>4</v>
      </c>
      <c r="D191" s="5" t="s">
        <v>164</v>
      </c>
      <c r="E191" s="6">
        <v>200</v>
      </c>
      <c r="F191" s="123">
        <v>0</v>
      </c>
      <c r="G191" s="123"/>
      <c r="H191" s="187">
        <v>0</v>
      </c>
    </row>
    <row r="192" spans="1:8" ht="36" hidden="1" x14ac:dyDescent="0.25">
      <c r="A192" s="178" t="s">
        <v>50</v>
      </c>
      <c r="B192" s="159">
        <v>8</v>
      </c>
      <c r="C192" s="159">
        <v>4</v>
      </c>
      <c r="D192" s="176">
        <v>4529900</v>
      </c>
      <c r="E192" s="160"/>
      <c r="F192" s="246">
        <v>0</v>
      </c>
      <c r="G192" s="246">
        <v>0</v>
      </c>
      <c r="H192" s="246">
        <v>0</v>
      </c>
    </row>
    <row r="193" spans="1:8" hidden="1" x14ac:dyDescent="0.25">
      <c r="A193" s="37" t="s">
        <v>32</v>
      </c>
      <c r="B193" s="13">
        <v>8</v>
      </c>
      <c r="C193" s="13">
        <v>4</v>
      </c>
      <c r="D193" s="14">
        <v>7950000</v>
      </c>
      <c r="E193" s="15"/>
      <c r="F193" s="248">
        <v>0</v>
      </c>
      <c r="G193" s="248">
        <v>0</v>
      </c>
      <c r="H193" s="249">
        <v>0</v>
      </c>
    </row>
    <row r="194" spans="1:8" ht="15.75" hidden="1" thickBot="1" x14ac:dyDescent="0.3">
      <c r="A194" s="29" t="s">
        <v>107</v>
      </c>
      <c r="B194" s="1">
        <v>9</v>
      </c>
      <c r="C194" s="1">
        <v>0</v>
      </c>
      <c r="D194" s="2">
        <v>0</v>
      </c>
      <c r="E194" s="3">
        <v>0</v>
      </c>
      <c r="F194" s="254">
        <v>0</v>
      </c>
      <c r="G194" s="254">
        <v>0</v>
      </c>
      <c r="H194" s="254">
        <v>0</v>
      </c>
    </row>
    <row r="195" spans="1:8" hidden="1" x14ac:dyDescent="0.25">
      <c r="A195" s="34" t="s">
        <v>57</v>
      </c>
      <c r="B195" s="19">
        <v>9</v>
      </c>
      <c r="C195" s="19">
        <v>1</v>
      </c>
      <c r="D195" s="20">
        <v>0</v>
      </c>
      <c r="E195" s="21">
        <v>0</v>
      </c>
      <c r="F195" s="245">
        <v>0</v>
      </c>
      <c r="G195" s="245">
        <v>0</v>
      </c>
      <c r="H195" s="245">
        <v>0</v>
      </c>
    </row>
    <row r="196" spans="1:8" hidden="1" x14ac:dyDescent="0.25">
      <c r="A196" s="30" t="s">
        <v>58</v>
      </c>
      <c r="B196" s="4">
        <v>9</v>
      </c>
      <c r="C196" s="4">
        <v>1</v>
      </c>
      <c r="D196" s="5">
        <v>4709900</v>
      </c>
      <c r="E196" s="6"/>
      <c r="F196" s="248">
        <v>0</v>
      </c>
      <c r="G196" s="248"/>
      <c r="H196" s="248"/>
    </row>
    <row r="197" spans="1:8" hidden="1" x14ac:dyDescent="0.25">
      <c r="A197" s="101" t="s">
        <v>63</v>
      </c>
      <c r="B197" s="4">
        <v>9</v>
      </c>
      <c r="C197" s="4">
        <v>1</v>
      </c>
      <c r="D197" s="5">
        <v>4709900</v>
      </c>
      <c r="E197" s="6"/>
      <c r="F197" s="248">
        <v>0</v>
      </c>
      <c r="G197" s="248"/>
      <c r="H197" s="248"/>
    </row>
    <row r="198" spans="1:8" hidden="1" x14ac:dyDescent="0.25">
      <c r="A198" s="32" t="s">
        <v>60</v>
      </c>
      <c r="B198" s="11">
        <v>9</v>
      </c>
      <c r="C198" s="11">
        <v>2</v>
      </c>
      <c r="D198" s="9">
        <v>0</v>
      </c>
      <c r="E198" s="12">
        <v>0</v>
      </c>
      <c r="F198" s="255">
        <v>0</v>
      </c>
      <c r="G198" s="255">
        <v>0</v>
      </c>
      <c r="H198" s="255">
        <v>0</v>
      </c>
    </row>
    <row r="199" spans="1:8" hidden="1" x14ac:dyDescent="0.25">
      <c r="A199" s="30" t="s">
        <v>61</v>
      </c>
      <c r="B199" s="4">
        <v>9</v>
      </c>
      <c r="C199" s="4">
        <v>2</v>
      </c>
      <c r="D199" s="5">
        <v>4719900</v>
      </c>
      <c r="E199" s="6"/>
      <c r="F199" s="248">
        <v>0</v>
      </c>
      <c r="G199" s="248"/>
      <c r="H199" s="248"/>
    </row>
    <row r="200" spans="1:8" hidden="1" x14ac:dyDescent="0.25">
      <c r="A200" s="30" t="s">
        <v>62</v>
      </c>
      <c r="B200" s="4">
        <v>9</v>
      </c>
      <c r="C200" s="4">
        <v>2</v>
      </c>
      <c r="D200" s="5">
        <v>4789900</v>
      </c>
      <c r="E200" s="6"/>
      <c r="F200" s="248">
        <v>0</v>
      </c>
      <c r="G200" s="248"/>
      <c r="H200" s="248">
        <v>0</v>
      </c>
    </row>
    <row r="201" spans="1:8" ht="48" hidden="1" x14ac:dyDescent="0.25">
      <c r="A201" s="36" t="s">
        <v>59</v>
      </c>
      <c r="B201" s="4">
        <v>9</v>
      </c>
      <c r="C201" s="4">
        <v>2</v>
      </c>
      <c r="D201" s="5">
        <v>4719900</v>
      </c>
      <c r="E201" s="6"/>
      <c r="F201" s="248">
        <v>0</v>
      </c>
      <c r="G201" s="248"/>
      <c r="H201" s="248"/>
    </row>
    <row r="202" spans="1:8" hidden="1" x14ac:dyDescent="0.25">
      <c r="A202" s="30" t="s">
        <v>32</v>
      </c>
      <c r="B202" s="4">
        <v>9</v>
      </c>
      <c r="C202" s="4">
        <v>2</v>
      </c>
      <c r="D202" s="5">
        <v>7950000</v>
      </c>
      <c r="E202" s="6"/>
      <c r="F202" s="248">
        <v>0</v>
      </c>
      <c r="G202" s="248"/>
      <c r="H202" s="248"/>
    </row>
    <row r="203" spans="1:8" hidden="1" x14ac:dyDescent="0.25">
      <c r="A203" s="32" t="s">
        <v>63</v>
      </c>
      <c r="B203" s="11">
        <v>9</v>
      </c>
      <c r="C203" s="11">
        <v>4</v>
      </c>
      <c r="D203" s="9">
        <v>0</v>
      </c>
      <c r="E203" s="12">
        <v>0</v>
      </c>
      <c r="F203" s="256">
        <v>0</v>
      </c>
      <c r="G203" s="256">
        <v>0</v>
      </c>
      <c r="H203" s="256">
        <v>0</v>
      </c>
    </row>
    <row r="204" spans="1:8" hidden="1" x14ac:dyDescent="0.25">
      <c r="A204" s="36" t="s">
        <v>63</v>
      </c>
      <c r="B204" s="4">
        <v>9</v>
      </c>
      <c r="C204" s="4">
        <v>4</v>
      </c>
      <c r="D204" s="5">
        <v>4709900</v>
      </c>
      <c r="E204" s="6"/>
      <c r="F204" s="248">
        <v>0</v>
      </c>
      <c r="G204" s="248"/>
      <c r="H204" s="257"/>
    </row>
    <row r="205" spans="1:8" ht="48" hidden="1" x14ac:dyDescent="0.25">
      <c r="A205" s="36" t="s">
        <v>59</v>
      </c>
      <c r="B205" s="4">
        <v>9</v>
      </c>
      <c r="C205" s="4">
        <v>4</v>
      </c>
      <c r="D205" s="5">
        <v>4709900</v>
      </c>
      <c r="E205" s="6"/>
      <c r="F205" s="248">
        <v>0</v>
      </c>
      <c r="G205" s="248"/>
      <c r="H205" s="257"/>
    </row>
    <row r="206" spans="1:8" ht="24.75" hidden="1" x14ac:dyDescent="0.25">
      <c r="A206" s="32" t="s">
        <v>64</v>
      </c>
      <c r="B206" s="11">
        <v>9</v>
      </c>
      <c r="C206" s="11">
        <v>9</v>
      </c>
      <c r="D206" s="9">
        <v>0</v>
      </c>
      <c r="E206" s="12">
        <v>0</v>
      </c>
      <c r="F206" s="255">
        <v>0</v>
      </c>
      <c r="G206" s="255">
        <v>0</v>
      </c>
      <c r="H206" s="255">
        <v>0</v>
      </c>
    </row>
    <row r="207" spans="1:8" hidden="1" x14ac:dyDescent="0.25">
      <c r="A207" s="33" t="s">
        <v>32</v>
      </c>
      <c r="B207" s="13">
        <v>9</v>
      </c>
      <c r="C207" s="13">
        <v>9</v>
      </c>
      <c r="D207" s="14">
        <v>7950000</v>
      </c>
      <c r="E207" s="15"/>
      <c r="F207" s="249">
        <v>0</v>
      </c>
      <c r="G207" s="249"/>
      <c r="H207" s="249"/>
    </row>
    <row r="208" spans="1:8" x14ac:dyDescent="0.25">
      <c r="A208" s="80" t="s">
        <v>65</v>
      </c>
      <c r="B208" s="7">
        <v>10</v>
      </c>
      <c r="C208" s="7">
        <v>0</v>
      </c>
      <c r="D208" s="162" t="s">
        <v>159</v>
      </c>
      <c r="E208" s="45">
        <v>0</v>
      </c>
      <c r="F208" s="184">
        <v>12926.624</v>
      </c>
      <c r="G208" s="184">
        <v>3644.6590000000001</v>
      </c>
      <c r="H208" s="184">
        <v>9281.9650000000001</v>
      </c>
    </row>
    <row r="209" spans="1:8" x14ac:dyDescent="0.25">
      <c r="A209" s="80" t="s">
        <v>66</v>
      </c>
      <c r="B209" s="7">
        <v>10</v>
      </c>
      <c r="C209" s="7">
        <v>1</v>
      </c>
      <c r="D209" s="162" t="s">
        <v>159</v>
      </c>
      <c r="E209" s="45">
        <v>0</v>
      </c>
      <c r="F209" s="184">
        <v>2644.6590000000001</v>
      </c>
      <c r="G209" s="184">
        <v>2644.6590000000001</v>
      </c>
      <c r="H209" s="184">
        <v>0</v>
      </c>
    </row>
    <row r="210" spans="1:8" ht="24.75" x14ac:dyDescent="0.25">
      <c r="A210" s="185" t="s">
        <v>67</v>
      </c>
      <c r="B210" s="24">
        <v>10</v>
      </c>
      <c r="C210" s="24">
        <v>1</v>
      </c>
      <c r="D210" s="188">
        <v>9994910100</v>
      </c>
      <c r="E210" s="67">
        <v>300</v>
      </c>
      <c r="F210" s="123">
        <v>2644.6590000000001</v>
      </c>
      <c r="G210" s="123">
        <v>2644.6590000000001</v>
      </c>
      <c r="H210" s="123">
        <v>0</v>
      </c>
    </row>
    <row r="211" spans="1:8" x14ac:dyDescent="0.25">
      <c r="A211" s="80" t="s">
        <v>68</v>
      </c>
      <c r="B211" s="7">
        <v>10</v>
      </c>
      <c r="C211" s="7">
        <v>3</v>
      </c>
      <c r="D211" s="162" t="s">
        <v>159</v>
      </c>
      <c r="E211" s="45">
        <v>0</v>
      </c>
      <c r="F211" s="184">
        <v>1000</v>
      </c>
      <c r="G211" s="184">
        <v>1000</v>
      </c>
      <c r="H211" s="184">
        <v>0</v>
      </c>
    </row>
    <row r="212" spans="1:8" ht="36" x14ac:dyDescent="0.25">
      <c r="A212" s="174" t="s">
        <v>430</v>
      </c>
      <c r="B212" s="179">
        <v>10</v>
      </c>
      <c r="C212" s="180">
        <v>3</v>
      </c>
      <c r="D212" s="181">
        <v>9900020070</v>
      </c>
      <c r="E212" s="182">
        <v>300</v>
      </c>
      <c r="F212" s="141">
        <v>1000</v>
      </c>
      <c r="G212" s="141">
        <v>1000</v>
      </c>
      <c r="H212" s="141">
        <v>0</v>
      </c>
    </row>
    <row r="213" spans="1:8" ht="36" hidden="1" x14ac:dyDescent="0.25">
      <c r="A213" s="65" t="s">
        <v>69</v>
      </c>
      <c r="B213" s="24">
        <v>10</v>
      </c>
      <c r="C213" s="24">
        <v>3</v>
      </c>
      <c r="D213" s="188">
        <v>2210872011</v>
      </c>
      <c r="E213" s="67">
        <v>600</v>
      </c>
      <c r="F213" s="123">
        <v>0</v>
      </c>
      <c r="G213" s="123">
        <v>0</v>
      </c>
      <c r="H213" s="123"/>
    </row>
    <row r="214" spans="1:8" x14ac:dyDescent="0.25">
      <c r="A214" s="31" t="s">
        <v>70</v>
      </c>
      <c r="B214" s="7">
        <v>10</v>
      </c>
      <c r="C214" s="8">
        <v>4</v>
      </c>
      <c r="D214" s="162" t="s">
        <v>159</v>
      </c>
      <c r="E214" s="10">
        <v>0</v>
      </c>
      <c r="F214" s="114">
        <v>3291.4</v>
      </c>
      <c r="G214" s="114">
        <v>0</v>
      </c>
      <c r="H214" s="114">
        <v>3291.4</v>
      </c>
    </row>
    <row r="215" spans="1:8" x14ac:dyDescent="0.25">
      <c r="A215" s="40"/>
      <c r="B215" s="24">
        <v>10</v>
      </c>
      <c r="C215" s="25">
        <v>4</v>
      </c>
      <c r="D215" s="324" t="s">
        <v>402</v>
      </c>
      <c r="E215" s="27">
        <v>300</v>
      </c>
      <c r="F215" s="112">
        <v>1264</v>
      </c>
      <c r="G215" s="112"/>
      <c r="H215" s="112">
        <v>1264</v>
      </c>
    </row>
    <row r="216" spans="1:8" ht="48" hidden="1" x14ac:dyDescent="0.25">
      <c r="A216" s="36" t="s">
        <v>108</v>
      </c>
      <c r="B216" s="24">
        <v>10</v>
      </c>
      <c r="C216" s="25">
        <v>4</v>
      </c>
      <c r="D216" s="26">
        <v>2250050820</v>
      </c>
      <c r="E216" s="27">
        <v>400</v>
      </c>
      <c r="F216" s="112">
        <v>0</v>
      </c>
      <c r="G216" s="112"/>
      <c r="H216" s="112"/>
    </row>
    <row r="217" spans="1:8" ht="48" x14ac:dyDescent="0.25">
      <c r="A217" s="36" t="s">
        <v>108</v>
      </c>
      <c r="B217" s="24">
        <v>10</v>
      </c>
      <c r="C217" s="25">
        <v>4</v>
      </c>
      <c r="D217" s="26" t="s">
        <v>189</v>
      </c>
      <c r="E217" s="27">
        <v>400</v>
      </c>
      <c r="F217" s="112">
        <v>2027.4</v>
      </c>
      <c r="G217" s="112"/>
      <c r="H217" s="112">
        <v>2027.4</v>
      </c>
    </row>
    <row r="218" spans="1:8" ht="60" x14ac:dyDescent="0.25">
      <c r="A218" s="149" t="s">
        <v>71</v>
      </c>
      <c r="B218" s="7">
        <v>10</v>
      </c>
      <c r="C218" s="8">
        <v>4</v>
      </c>
      <c r="D218" s="162" t="s">
        <v>159</v>
      </c>
      <c r="E218" s="10">
        <v>300</v>
      </c>
      <c r="F218" s="114">
        <v>5597.5650000000005</v>
      </c>
      <c r="G218" s="114">
        <v>0</v>
      </c>
      <c r="H218" s="114">
        <v>5597.5650000000005</v>
      </c>
    </row>
    <row r="219" spans="1:8" ht="24.75" customHeight="1" x14ac:dyDescent="0.25">
      <c r="A219" s="37" t="s">
        <v>154</v>
      </c>
      <c r="B219" s="24">
        <v>10</v>
      </c>
      <c r="C219" s="25">
        <v>4</v>
      </c>
      <c r="D219" s="61">
        <v>2240271540</v>
      </c>
      <c r="E219" s="27">
        <v>300</v>
      </c>
      <c r="F219" s="112">
        <v>460.83100000000002</v>
      </c>
      <c r="G219" s="112"/>
      <c r="H219" s="112">
        <v>460.83100000000002</v>
      </c>
    </row>
    <row r="220" spans="1:8" ht="24" x14ac:dyDescent="0.25">
      <c r="A220" s="37" t="s">
        <v>72</v>
      </c>
      <c r="B220" s="16">
        <v>10</v>
      </c>
      <c r="C220" s="17">
        <v>4</v>
      </c>
      <c r="D220" s="170">
        <v>2230781520</v>
      </c>
      <c r="E220" s="18">
        <v>300</v>
      </c>
      <c r="F220" s="117">
        <v>5136.7340000000004</v>
      </c>
      <c r="G220" s="117"/>
      <c r="H220" s="117">
        <v>5136.7340000000004</v>
      </c>
    </row>
    <row r="221" spans="1:8" hidden="1" x14ac:dyDescent="0.25">
      <c r="A221" s="37" t="s">
        <v>190</v>
      </c>
      <c r="B221" s="16">
        <v>10</v>
      </c>
      <c r="C221" s="17">
        <v>4</v>
      </c>
      <c r="D221" s="170">
        <v>2230781520</v>
      </c>
      <c r="E221" s="18">
        <v>300</v>
      </c>
      <c r="F221" s="117">
        <v>0</v>
      </c>
      <c r="G221" s="117"/>
      <c r="H221" s="117">
        <v>0</v>
      </c>
    </row>
    <row r="222" spans="1:8" ht="24" x14ac:dyDescent="0.25">
      <c r="A222" s="295" t="s">
        <v>303</v>
      </c>
      <c r="B222" s="296">
        <v>10</v>
      </c>
      <c r="C222" s="297">
        <v>6</v>
      </c>
      <c r="D222" s="211">
        <v>0</v>
      </c>
      <c r="E222" s="298">
        <v>0</v>
      </c>
      <c r="F222" s="299">
        <v>393</v>
      </c>
      <c r="G222" s="299">
        <v>0</v>
      </c>
      <c r="H222" s="299">
        <v>393</v>
      </c>
    </row>
    <row r="223" spans="1:8" ht="24" x14ac:dyDescent="0.25">
      <c r="A223" s="261" t="s">
        <v>302</v>
      </c>
      <c r="B223" s="16">
        <v>10</v>
      </c>
      <c r="C223" s="17">
        <v>6</v>
      </c>
      <c r="D223" s="170">
        <v>2240277740</v>
      </c>
      <c r="E223" s="18">
        <v>100</v>
      </c>
      <c r="F223" s="117">
        <v>378</v>
      </c>
      <c r="G223" s="117"/>
      <c r="H223" s="117">
        <v>378</v>
      </c>
    </row>
    <row r="224" spans="1:8" ht="24" x14ac:dyDescent="0.25">
      <c r="A224" s="261" t="s">
        <v>302</v>
      </c>
      <c r="B224" s="16">
        <v>10</v>
      </c>
      <c r="C224" s="17">
        <v>6</v>
      </c>
      <c r="D224" s="170">
        <v>2240277740</v>
      </c>
      <c r="E224" s="18">
        <v>200</v>
      </c>
      <c r="F224" s="117">
        <v>15</v>
      </c>
      <c r="G224" s="117"/>
      <c r="H224" s="117">
        <v>15</v>
      </c>
    </row>
    <row r="225" spans="1:8" x14ac:dyDescent="0.25">
      <c r="A225" s="189" t="s">
        <v>109</v>
      </c>
      <c r="B225" s="7">
        <v>11</v>
      </c>
      <c r="C225" s="7">
        <v>0</v>
      </c>
      <c r="D225" s="162" t="s">
        <v>159</v>
      </c>
      <c r="E225" s="45">
        <v>0</v>
      </c>
      <c r="F225" s="184">
        <v>21846</v>
      </c>
      <c r="G225" s="184">
        <v>21846</v>
      </c>
      <c r="H225" s="184">
        <v>0</v>
      </c>
    </row>
    <row r="226" spans="1:8" x14ac:dyDescent="0.25">
      <c r="A226" s="189" t="s">
        <v>110</v>
      </c>
      <c r="B226" s="7">
        <v>11</v>
      </c>
      <c r="C226" s="7">
        <v>1</v>
      </c>
      <c r="D226" s="162" t="s">
        <v>159</v>
      </c>
      <c r="E226" s="45">
        <v>0</v>
      </c>
      <c r="F226" s="115">
        <v>1842</v>
      </c>
      <c r="G226" s="115">
        <v>1842</v>
      </c>
      <c r="H226" s="115">
        <v>0</v>
      </c>
    </row>
    <row r="227" spans="1:8" x14ac:dyDescent="0.25">
      <c r="A227" s="262" t="s">
        <v>109</v>
      </c>
      <c r="B227" s="24">
        <v>11</v>
      </c>
      <c r="C227" s="24">
        <v>1</v>
      </c>
      <c r="D227" s="158" t="s">
        <v>176</v>
      </c>
      <c r="E227" s="67">
        <v>100</v>
      </c>
      <c r="F227" s="123">
        <v>512</v>
      </c>
      <c r="G227" s="123">
        <v>512</v>
      </c>
      <c r="H227" s="123"/>
    </row>
    <row r="228" spans="1:8" ht="24" x14ac:dyDescent="0.25">
      <c r="A228" s="65" t="s">
        <v>111</v>
      </c>
      <c r="B228" s="24">
        <v>11</v>
      </c>
      <c r="C228" s="24">
        <v>1</v>
      </c>
      <c r="D228" s="66" t="s">
        <v>176</v>
      </c>
      <c r="E228" s="67">
        <v>200</v>
      </c>
      <c r="F228" s="123">
        <v>1330</v>
      </c>
      <c r="G228" s="123">
        <v>1330</v>
      </c>
      <c r="H228" s="123">
        <v>0</v>
      </c>
    </row>
    <row r="229" spans="1:8" ht="24.75" x14ac:dyDescent="0.25">
      <c r="A229" s="335" t="s">
        <v>112</v>
      </c>
      <c r="B229" s="230">
        <v>11</v>
      </c>
      <c r="C229" s="336">
        <v>3</v>
      </c>
      <c r="D229" s="44" t="s">
        <v>181</v>
      </c>
      <c r="E229" s="337">
        <v>0</v>
      </c>
      <c r="F229" s="299">
        <v>20004</v>
      </c>
      <c r="G229" s="299">
        <v>20004</v>
      </c>
      <c r="H229" s="299">
        <v>0</v>
      </c>
    </row>
    <row r="230" spans="1:8" x14ac:dyDescent="0.25">
      <c r="A230" s="185" t="s">
        <v>178</v>
      </c>
      <c r="B230" s="24">
        <v>11</v>
      </c>
      <c r="C230" s="24">
        <v>3</v>
      </c>
      <c r="D230" s="188" t="s">
        <v>181</v>
      </c>
      <c r="E230" s="67">
        <v>100</v>
      </c>
      <c r="F230" s="117">
        <v>7875</v>
      </c>
      <c r="G230" s="117">
        <v>7875</v>
      </c>
      <c r="H230" s="117"/>
    </row>
    <row r="231" spans="1:8" x14ac:dyDescent="0.25">
      <c r="A231" s="185" t="s">
        <v>178</v>
      </c>
      <c r="B231" s="24">
        <v>11</v>
      </c>
      <c r="C231" s="24">
        <v>3</v>
      </c>
      <c r="D231" s="188" t="s">
        <v>181</v>
      </c>
      <c r="E231" s="67">
        <v>200</v>
      </c>
      <c r="F231" s="117">
        <v>520</v>
      </c>
      <c r="G231" s="117">
        <v>520</v>
      </c>
      <c r="H231" s="117"/>
    </row>
    <row r="232" spans="1:8" x14ac:dyDescent="0.25">
      <c r="A232" s="185" t="s">
        <v>178</v>
      </c>
      <c r="B232" s="24">
        <v>11</v>
      </c>
      <c r="C232" s="24">
        <v>3</v>
      </c>
      <c r="D232" s="188" t="s">
        <v>181</v>
      </c>
      <c r="E232" s="67">
        <v>800</v>
      </c>
      <c r="F232" s="117">
        <v>30</v>
      </c>
      <c r="G232" s="117">
        <v>30</v>
      </c>
      <c r="H232" s="117"/>
    </row>
    <row r="233" spans="1:8" x14ac:dyDescent="0.25">
      <c r="A233" s="185" t="s">
        <v>178</v>
      </c>
      <c r="B233" s="24">
        <v>11</v>
      </c>
      <c r="C233" s="24">
        <v>3</v>
      </c>
      <c r="D233" s="188" t="s">
        <v>181</v>
      </c>
      <c r="E233" s="67">
        <v>600</v>
      </c>
      <c r="F233" s="117">
        <v>11579</v>
      </c>
      <c r="G233" s="117">
        <v>11579</v>
      </c>
      <c r="H233" s="117"/>
    </row>
    <row r="234" spans="1:8" hidden="1" x14ac:dyDescent="0.25">
      <c r="A234" s="37"/>
      <c r="B234" s="16">
        <v>11</v>
      </c>
      <c r="C234" s="17">
        <v>3</v>
      </c>
      <c r="D234" s="170"/>
      <c r="E234" s="18">
        <v>500</v>
      </c>
      <c r="F234" s="117">
        <v>0</v>
      </c>
      <c r="G234" s="117">
        <v>0</v>
      </c>
      <c r="H234" s="117">
        <v>0</v>
      </c>
    </row>
    <row r="235" spans="1:8" x14ac:dyDescent="0.25">
      <c r="A235" s="146" t="s">
        <v>113</v>
      </c>
      <c r="B235" s="11">
        <v>12</v>
      </c>
      <c r="C235" s="11">
        <v>0</v>
      </c>
      <c r="D235" s="162" t="s">
        <v>159</v>
      </c>
      <c r="E235" s="12">
        <v>0</v>
      </c>
      <c r="F235" s="299">
        <v>3480</v>
      </c>
      <c r="G235" s="299">
        <v>3480</v>
      </c>
      <c r="H235" s="299">
        <v>0</v>
      </c>
    </row>
    <row r="236" spans="1:8" hidden="1" x14ac:dyDescent="0.25">
      <c r="A236" s="34" t="s">
        <v>114</v>
      </c>
      <c r="B236" s="19">
        <v>12</v>
      </c>
      <c r="C236" s="19">
        <v>1</v>
      </c>
      <c r="D236" s="162" t="s">
        <v>159</v>
      </c>
      <c r="E236" s="21">
        <v>0</v>
      </c>
      <c r="F236" s="117">
        <v>0</v>
      </c>
      <c r="G236" s="117">
        <v>0</v>
      </c>
      <c r="H236" s="117">
        <v>0</v>
      </c>
    </row>
    <row r="237" spans="1:8" hidden="1" x14ac:dyDescent="0.25">
      <c r="A237" s="33"/>
      <c r="B237" s="13">
        <v>12</v>
      </c>
      <c r="C237" s="13">
        <v>1</v>
      </c>
      <c r="D237" s="14"/>
      <c r="E237" s="15"/>
      <c r="F237" s="117">
        <v>0</v>
      </c>
      <c r="G237" s="117">
        <v>0</v>
      </c>
      <c r="H237" s="117">
        <v>0</v>
      </c>
    </row>
    <row r="238" spans="1:8" x14ac:dyDescent="0.25">
      <c r="A238" s="146" t="s">
        <v>55</v>
      </c>
      <c r="B238" s="11">
        <v>12</v>
      </c>
      <c r="C238" s="11">
        <v>2</v>
      </c>
      <c r="D238" s="162" t="s">
        <v>159</v>
      </c>
      <c r="E238" s="12">
        <v>0</v>
      </c>
      <c r="F238" s="115">
        <v>3480</v>
      </c>
      <c r="G238" s="115">
        <v>3480</v>
      </c>
      <c r="H238" s="115">
        <v>0</v>
      </c>
    </row>
    <row r="239" spans="1:8" ht="25.5" thickBot="1" x14ac:dyDescent="0.3">
      <c r="A239" s="145" t="s">
        <v>56</v>
      </c>
      <c r="B239" s="4">
        <v>12</v>
      </c>
      <c r="C239" s="4">
        <v>2</v>
      </c>
      <c r="D239" s="158" t="s">
        <v>177</v>
      </c>
      <c r="E239" s="6">
        <v>600</v>
      </c>
      <c r="F239" s="123">
        <v>3480</v>
      </c>
      <c r="G239" s="123">
        <v>3480</v>
      </c>
      <c r="H239" s="123">
        <v>0</v>
      </c>
    </row>
    <row r="240" spans="1:8" ht="36.75" hidden="1" customHeight="1" x14ac:dyDescent="0.3">
      <c r="A240" s="34" t="s">
        <v>115</v>
      </c>
      <c r="B240" s="19">
        <v>12</v>
      </c>
      <c r="C240" s="19">
        <v>4</v>
      </c>
      <c r="D240" s="162" t="s">
        <v>159</v>
      </c>
      <c r="E240" s="21">
        <v>0</v>
      </c>
      <c r="F240" s="245">
        <v>0</v>
      </c>
      <c r="G240" s="245">
        <v>0</v>
      </c>
      <c r="H240" s="245">
        <v>0</v>
      </c>
    </row>
    <row r="241" spans="1:8" ht="15.75" hidden="1" thickBot="1" x14ac:dyDescent="0.3">
      <c r="A241" s="37" t="s">
        <v>32</v>
      </c>
      <c r="B241" s="13">
        <v>12</v>
      </c>
      <c r="C241" s="13">
        <v>4</v>
      </c>
      <c r="D241" s="14">
        <v>7950000</v>
      </c>
      <c r="E241" s="15"/>
      <c r="F241" s="248">
        <v>0</v>
      </c>
      <c r="G241" s="248">
        <v>0</v>
      </c>
      <c r="H241" s="249"/>
    </row>
    <row r="242" spans="1:8" ht="24.75" thickBot="1" x14ac:dyDescent="0.3">
      <c r="A242" s="41" t="s">
        <v>16</v>
      </c>
      <c r="B242" s="22">
        <v>13</v>
      </c>
      <c r="C242" s="22">
        <v>0</v>
      </c>
      <c r="D242" s="162" t="s">
        <v>159</v>
      </c>
      <c r="E242" s="28">
        <v>0</v>
      </c>
      <c r="F242" s="111">
        <v>15</v>
      </c>
      <c r="G242" s="111">
        <v>15</v>
      </c>
      <c r="H242" s="111">
        <v>0</v>
      </c>
    </row>
    <row r="243" spans="1:8" ht="24.75" x14ac:dyDescent="0.25">
      <c r="A243" s="31" t="s">
        <v>116</v>
      </c>
      <c r="B243" s="7">
        <v>13</v>
      </c>
      <c r="C243" s="8">
        <v>1</v>
      </c>
      <c r="D243" s="211">
        <v>9930320000</v>
      </c>
      <c r="E243" s="10">
        <v>0</v>
      </c>
      <c r="F243" s="114">
        <v>15</v>
      </c>
      <c r="G243" s="114">
        <v>15</v>
      </c>
      <c r="H243" s="114">
        <v>0</v>
      </c>
    </row>
    <row r="244" spans="1:8" ht="24.75" x14ac:dyDescent="0.25">
      <c r="A244" s="40" t="s">
        <v>116</v>
      </c>
      <c r="B244" s="16">
        <v>13</v>
      </c>
      <c r="C244" s="17">
        <v>1</v>
      </c>
      <c r="D244" s="170">
        <v>9930320000</v>
      </c>
      <c r="E244" s="18">
        <v>700</v>
      </c>
      <c r="F244" s="117">
        <v>15</v>
      </c>
      <c r="G244" s="117">
        <v>15</v>
      </c>
      <c r="H244" s="117"/>
    </row>
    <row r="245" spans="1:8" x14ac:dyDescent="0.25">
      <c r="A245" s="189" t="s">
        <v>73</v>
      </c>
      <c r="B245" s="7">
        <v>14</v>
      </c>
      <c r="C245" s="7">
        <v>0</v>
      </c>
      <c r="D245" s="162" t="s">
        <v>159</v>
      </c>
      <c r="E245" s="45">
        <v>0</v>
      </c>
      <c r="F245" s="184">
        <v>39067.373</v>
      </c>
      <c r="G245" s="184">
        <v>1833.373</v>
      </c>
      <c r="H245" s="184">
        <v>37234</v>
      </c>
    </row>
    <row r="246" spans="1:8" ht="36.75" x14ac:dyDescent="0.25">
      <c r="A246" s="80" t="s">
        <v>117</v>
      </c>
      <c r="B246" s="7">
        <v>14</v>
      </c>
      <c r="C246" s="7">
        <v>1</v>
      </c>
      <c r="D246" s="162" t="s">
        <v>159</v>
      </c>
      <c r="E246" s="45">
        <v>0</v>
      </c>
      <c r="F246" s="115">
        <v>39067.373</v>
      </c>
      <c r="G246" s="115">
        <v>1833.373</v>
      </c>
      <c r="H246" s="115">
        <v>37234</v>
      </c>
    </row>
    <row r="247" spans="1:8" ht="36" x14ac:dyDescent="0.25">
      <c r="A247" s="65" t="s">
        <v>74</v>
      </c>
      <c r="B247" s="24">
        <v>14</v>
      </c>
      <c r="C247" s="24">
        <v>1</v>
      </c>
      <c r="D247" s="66">
        <v>2610160010</v>
      </c>
      <c r="E247" s="67">
        <v>500</v>
      </c>
      <c r="F247" s="123">
        <v>39067.373</v>
      </c>
      <c r="G247" s="123">
        <v>1833.373</v>
      </c>
      <c r="H247" s="123">
        <v>37234</v>
      </c>
    </row>
    <row r="248" spans="1:8" hidden="1" x14ac:dyDescent="0.25">
      <c r="A248" s="39" t="s">
        <v>118</v>
      </c>
      <c r="B248" s="23">
        <v>14</v>
      </c>
      <c r="C248" s="59">
        <v>2</v>
      </c>
      <c r="D248" s="162" t="s">
        <v>159</v>
      </c>
      <c r="E248" s="60">
        <v>0</v>
      </c>
      <c r="F248" s="245">
        <v>0</v>
      </c>
      <c r="G248" s="245">
        <v>0</v>
      </c>
      <c r="H248" s="245">
        <v>0</v>
      </c>
    </row>
    <row r="249" spans="1:8" ht="24" hidden="1" x14ac:dyDescent="0.25">
      <c r="A249" s="36" t="s">
        <v>119</v>
      </c>
      <c r="B249" s="24">
        <v>14</v>
      </c>
      <c r="C249" s="25">
        <v>2</v>
      </c>
      <c r="D249" s="61">
        <v>2610160062</v>
      </c>
      <c r="E249" s="27">
        <v>500</v>
      </c>
      <c r="F249" s="248">
        <v>0</v>
      </c>
      <c r="G249" s="248">
        <v>0</v>
      </c>
      <c r="H249" s="248"/>
    </row>
    <row r="250" spans="1:8" ht="36.75" hidden="1" x14ac:dyDescent="0.25">
      <c r="A250" s="31" t="s">
        <v>120</v>
      </c>
      <c r="B250" s="7">
        <v>14</v>
      </c>
      <c r="C250" s="8">
        <v>3</v>
      </c>
      <c r="D250" s="162" t="s">
        <v>159</v>
      </c>
      <c r="E250" s="10">
        <v>0</v>
      </c>
      <c r="F250" s="251">
        <v>0</v>
      </c>
      <c r="G250" s="251">
        <v>0</v>
      </c>
      <c r="H250" s="251">
        <v>0</v>
      </c>
    </row>
    <row r="251" spans="1:8" ht="24" hidden="1" x14ac:dyDescent="0.25">
      <c r="A251" s="36" t="s">
        <v>121</v>
      </c>
      <c r="B251" s="24">
        <v>14</v>
      </c>
      <c r="C251" s="25">
        <v>3</v>
      </c>
      <c r="D251" s="61">
        <v>5210300</v>
      </c>
      <c r="E251" s="27"/>
      <c r="F251" s="248">
        <v>0</v>
      </c>
      <c r="G251" s="248"/>
      <c r="H251" s="248"/>
    </row>
    <row r="252" spans="1:8" ht="84" hidden="1" x14ac:dyDescent="0.25">
      <c r="A252" s="36" t="s">
        <v>122</v>
      </c>
      <c r="B252" s="24">
        <v>14</v>
      </c>
      <c r="C252" s="25">
        <v>3</v>
      </c>
      <c r="D252" s="61">
        <v>5210600</v>
      </c>
      <c r="E252" s="27"/>
      <c r="F252" s="248">
        <v>0</v>
      </c>
      <c r="G252" s="248"/>
      <c r="H252" s="248"/>
    </row>
    <row r="253" spans="1:8" hidden="1" x14ac:dyDescent="0.25">
      <c r="A253" s="80" t="s">
        <v>118</v>
      </c>
      <c r="B253" s="7">
        <v>14</v>
      </c>
      <c r="C253" s="7">
        <v>2</v>
      </c>
      <c r="D253" s="162" t="s">
        <v>159</v>
      </c>
      <c r="E253" s="45">
        <v>0</v>
      </c>
      <c r="F253" s="243">
        <v>0</v>
      </c>
      <c r="G253" s="243">
        <v>0</v>
      </c>
      <c r="H253" s="243">
        <v>0</v>
      </c>
    </row>
    <row r="254" spans="1:8" ht="36" hidden="1" x14ac:dyDescent="0.25">
      <c r="A254" s="65" t="s">
        <v>253</v>
      </c>
      <c r="B254" s="24">
        <v>14</v>
      </c>
      <c r="C254" s="24">
        <v>2</v>
      </c>
      <c r="D254" s="66">
        <v>2610160062</v>
      </c>
      <c r="E254" s="67">
        <v>500</v>
      </c>
      <c r="F254" s="244">
        <v>0</v>
      </c>
      <c r="G254" s="244"/>
      <c r="H254" s="244"/>
    </row>
    <row r="256" spans="1:8" x14ac:dyDescent="0.25">
      <c r="F256" s="92"/>
      <c r="G256" s="148"/>
      <c r="H256" s="92"/>
    </row>
    <row r="258" spans="6:6" x14ac:dyDescent="0.25">
      <c r="F258" s="92"/>
    </row>
  </sheetData>
  <autoFilter ref="A8:H254">
    <filterColumn colId="5">
      <filters>
        <filter val="100,0"/>
        <filter val="1000,0"/>
        <filter val="1121,0"/>
        <filter val="11343,1"/>
        <filter val="11579,0"/>
        <filter val="11627,5"/>
        <filter val="120,8"/>
        <filter val="1200,0"/>
        <filter val="12307,9"/>
        <filter val="1264,0"/>
        <filter val="12915,0"/>
        <filter val="12926,6"/>
        <filter val="1324,8"/>
        <filter val="1330,0"/>
        <filter val="135442,0"/>
        <filter val="13602,5"/>
        <filter val="1385,0"/>
        <filter val="13868,1"/>
        <filter val="1418,9"/>
        <filter val="1475,4"/>
        <filter val="14964,1"/>
        <filter val="15,0"/>
        <filter val="155,4"/>
        <filter val="16181,9"/>
        <filter val="1791,0"/>
        <filter val="1830,0"/>
        <filter val="1842,0"/>
        <filter val="1926,4"/>
        <filter val="193,0"/>
        <filter val="19596,0"/>
        <filter val="196673,7"/>
        <filter val="197,8"/>
        <filter val="200,0"/>
        <filter val="20004,0"/>
        <filter val="201,413"/>
        <filter val="2027,4"/>
        <filter val="209,6"/>
        <filter val="21021,5"/>
        <filter val="2111,5"/>
        <filter val="21846,0"/>
        <filter val="2203,7"/>
        <filter val="250,0"/>
        <filter val="2530,0"/>
        <filter val="254366,4"/>
        <filter val="26,0"/>
        <filter val="26263,1"/>
        <filter val="2644,7"/>
        <filter val="2654,6"/>
        <filter val="277,3"/>
        <filter val="283,6"/>
        <filter val="28510,6"/>
        <filter val="290,0"/>
        <filter val="29430,6"/>
        <filter val="30,0"/>
        <filter val="302,5"/>
        <filter val="31021,8"/>
        <filter val="312,9"/>
        <filter val="314,0"/>
        <filter val="32734,3"/>
        <filter val="3291,4"/>
        <filter val="3425,7"/>
        <filter val="3480,0"/>
        <filter val="3481,0"/>
        <filter val="354,4"/>
        <filter val="355,5"/>
        <filter val="373,7"/>
        <filter val="37309,5"/>
        <filter val="378,0"/>
        <filter val="39067,4"/>
        <filter val="393,0"/>
        <filter val="405,0"/>
        <filter val="412231,8"/>
        <filter val="4213,1"/>
        <filter val="435,0"/>
        <filter val="444,4"/>
        <filter val="450,3"/>
        <filter val="455,000"/>
        <filter val="460,8"/>
        <filter val="4604,0"/>
        <filter val="4641,4"/>
        <filter val="4693,2"/>
        <filter val="4700,0"/>
        <filter val="4978,3"/>
        <filter val="50,0"/>
        <filter val="5107,9"/>
        <filter val="512,0"/>
        <filter val="5136,7"/>
        <filter val="520,0"/>
        <filter val="5368,0"/>
        <filter val="550,0"/>
        <filter val="5597,6"/>
        <filter val="578,100"/>
        <filter val="59,3"/>
        <filter val="6,8"/>
        <filter val="60,0"/>
        <filter val="603,5"/>
        <filter val="6087,0"/>
        <filter val="609047,7"/>
        <filter val="6217,5"/>
        <filter val="6315,8"/>
        <filter val="6471,2"/>
        <filter val="650,0"/>
        <filter val="6633,7"/>
        <filter val="67,0"/>
        <filter val="6737,0"/>
        <filter val="7318,0"/>
        <filter val="744,7"/>
        <filter val="7875,0"/>
        <filter val="79,0"/>
        <filter val="7915,7"/>
        <filter val="8,0"/>
        <filter val="80,0"/>
        <filter val="823,8"/>
        <filter val="82768,9"/>
        <filter val="8415,9"/>
        <filter val="8809,2"/>
        <filter val="8967,4"/>
        <filter val="9,1"/>
        <filter val="903,7"/>
        <filter val="9085,1"/>
        <filter val="916,5"/>
        <filter val="920,0"/>
        <filter val="996,9"/>
      </filters>
    </filterColumn>
  </autoFilter>
  <mergeCells count="2">
    <mergeCell ref="A5:H5"/>
    <mergeCell ref="A6:H6"/>
  </mergeCells>
  <pageMargins left="0.25" right="0.25" top="0.75" bottom="0.75" header="0.3" footer="0.3"/>
  <pageSetup paperSize="9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259"/>
  <sheetViews>
    <sheetView zoomScaleNormal="100" workbookViewId="0">
      <selection activeCell="H1" sqref="H1:K1048576"/>
    </sheetView>
  </sheetViews>
  <sheetFormatPr defaultRowHeight="15" x14ac:dyDescent="0.25"/>
  <cols>
    <col min="1" max="1" width="55.7109375" style="94" customWidth="1"/>
    <col min="2" max="2" width="4.5703125" style="69" customWidth="1"/>
    <col min="3" max="3" width="4" style="94" customWidth="1"/>
    <col min="4" max="4" width="4.140625" style="94" customWidth="1"/>
    <col min="5" max="5" width="10" style="94" customWidth="1"/>
    <col min="6" max="6" width="5.28515625" style="94" customWidth="1"/>
    <col min="7" max="7" width="10.28515625" style="68" customWidth="1"/>
    <col min="8" max="16384" width="9.140625" style="94"/>
  </cols>
  <sheetData>
    <row r="1" spans="1:7" x14ac:dyDescent="0.25">
      <c r="G1" s="46" t="s">
        <v>90</v>
      </c>
    </row>
    <row r="2" spans="1:7" x14ac:dyDescent="0.25">
      <c r="G2" s="91" t="s">
        <v>78</v>
      </c>
    </row>
    <row r="3" spans="1:7" x14ac:dyDescent="0.25">
      <c r="G3" s="91" t="s">
        <v>79</v>
      </c>
    </row>
    <row r="4" spans="1:7" x14ac:dyDescent="0.25">
      <c r="G4" s="91" t="s">
        <v>445</v>
      </c>
    </row>
    <row r="5" spans="1:7" ht="15.75" x14ac:dyDescent="0.25">
      <c r="A5" s="349" t="s">
        <v>80</v>
      </c>
      <c r="B5" s="349"/>
      <c r="C5" s="349"/>
      <c r="D5" s="349"/>
      <c r="E5" s="349"/>
      <c r="F5" s="349"/>
      <c r="G5" s="349"/>
    </row>
    <row r="6" spans="1:7" ht="42" customHeight="1" x14ac:dyDescent="0.25">
      <c r="A6" s="344" t="s">
        <v>438</v>
      </c>
      <c r="B6" s="344"/>
      <c r="C6" s="344"/>
      <c r="D6" s="344"/>
      <c r="E6" s="344"/>
      <c r="F6" s="344"/>
      <c r="G6" s="344"/>
    </row>
    <row r="7" spans="1:7" x14ac:dyDescent="0.25">
      <c r="A7" s="42" t="s">
        <v>0</v>
      </c>
      <c r="B7" s="70" t="s">
        <v>83</v>
      </c>
      <c r="C7" s="71" t="s">
        <v>1</v>
      </c>
      <c r="D7" s="71" t="s">
        <v>2</v>
      </c>
      <c r="E7" s="71" t="s">
        <v>3</v>
      </c>
      <c r="F7" s="71" t="s">
        <v>4</v>
      </c>
      <c r="G7" s="42" t="s">
        <v>5</v>
      </c>
    </row>
    <row r="8" spans="1:7" ht="15.75" thickBot="1" x14ac:dyDescent="0.3">
      <c r="A8" s="72">
        <v>1</v>
      </c>
      <c r="B8" s="73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</row>
    <row r="9" spans="1:7" ht="15.75" thickBot="1" x14ac:dyDescent="0.3">
      <c r="A9" s="75" t="s">
        <v>82</v>
      </c>
      <c r="B9" s="76" t="s">
        <v>84</v>
      </c>
      <c r="C9" s="43" t="s">
        <v>75</v>
      </c>
      <c r="D9" s="43" t="s">
        <v>75</v>
      </c>
      <c r="E9" s="43" t="s">
        <v>159</v>
      </c>
      <c r="F9" s="43" t="s">
        <v>76</v>
      </c>
      <c r="G9" s="118">
        <v>66363.89188000001</v>
      </c>
    </row>
    <row r="10" spans="1:7" ht="15.75" thickBot="1" x14ac:dyDescent="0.3">
      <c r="A10" s="29" t="s">
        <v>8</v>
      </c>
      <c r="B10" s="78" t="s">
        <v>84</v>
      </c>
      <c r="C10" s="1">
        <v>1</v>
      </c>
      <c r="D10" s="1">
        <v>0</v>
      </c>
      <c r="E10" s="43" t="s">
        <v>159</v>
      </c>
      <c r="F10" s="3">
        <v>0</v>
      </c>
      <c r="G10" s="104">
        <v>18280.708879999998</v>
      </c>
    </row>
    <row r="11" spans="1:7" ht="25.5" thickBot="1" x14ac:dyDescent="0.3">
      <c r="A11" s="49" t="s">
        <v>9</v>
      </c>
      <c r="B11" s="78" t="s">
        <v>84</v>
      </c>
      <c r="C11" s="50">
        <v>1</v>
      </c>
      <c r="D11" s="50">
        <v>2</v>
      </c>
      <c r="E11" s="43" t="s">
        <v>159</v>
      </c>
      <c r="F11" s="51">
        <v>0</v>
      </c>
      <c r="G11" s="105">
        <v>1830</v>
      </c>
    </row>
    <row r="12" spans="1:7" ht="15.75" thickBot="1" x14ac:dyDescent="0.3">
      <c r="A12" s="30" t="s">
        <v>10</v>
      </c>
      <c r="B12" s="79" t="s">
        <v>84</v>
      </c>
      <c r="C12" s="4">
        <v>1</v>
      </c>
      <c r="D12" s="4">
        <v>2</v>
      </c>
      <c r="E12" s="5" t="s">
        <v>163</v>
      </c>
      <c r="F12" s="6">
        <v>100</v>
      </c>
      <c r="G12" s="106">
        <v>1830</v>
      </c>
    </row>
    <row r="13" spans="1:7" ht="15.75" hidden="1" thickBot="1" x14ac:dyDescent="0.3">
      <c r="A13" s="30" t="s">
        <v>11</v>
      </c>
      <c r="B13" s="79" t="s">
        <v>84</v>
      </c>
      <c r="C13" s="4">
        <v>1</v>
      </c>
      <c r="D13" s="4">
        <v>2</v>
      </c>
      <c r="E13" s="5" t="s">
        <v>164</v>
      </c>
      <c r="F13" s="6">
        <v>200</v>
      </c>
      <c r="G13" s="106">
        <v>0</v>
      </c>
    </row>
    <row r="14" spans="1:7" ht="25.5" thickBot="1" x14ac:dyDescent="0.3">
      <c r="A14" s="31" t="s">
        <v>14</v>
      </c>
      <c r="B14" s="81" t="s">
        <v>84</v>
      </c>
      <c r="C14" s="7">
        <v>1</v>
      </c>
      <c r="D14" s="8">
        <v>4</v>
      </c>
      <c r="E14" s="43" t="s">
        <v>159</v>
      </c>
      <c r="F14" s="10">
        <v>0</v>
      </c>
      <c r="G14" s="108">
        <v>16181.85288</v>
      </c>
    </row>
    <row r="15" spans="1:7" x14ac:dyDescent="0.25">
      <c r="A15" s="30" t="s">
        <v>11</v>
      </c>
      <c r="B15" s="79" t="s">
        <v>84</v>
      </c>
      <c r="C15" s="4">
        <v>1</v>
      </c>
      <c r="D15" s="4">
        <v>4</v>
      </c>
      <c r="E15" s="5" t="s">
        <v>164</v>
      </c>
      <c r="F15" s="6">
        <v>100</v>
      </c>
      <c r="G15" s="106">
        <v>14964.141</v>
      </c>
    </row>
    <row r="16" spans="1:7" x14ac:dyDescent="0.25">
      <c r="A16" s="30" t="s">
        <v>11</v>
      </c>
      <c r="B16" s="79" t="s">
        <v>84</v>
      </c>
      <c r="C16" s="4">
        <v>1</v>
      </c>
      <c r="D16" s="4">
        <v>4</v>
      </c>
      <c r="E16" s="5" t="s">
        <v>164</v>
      </c>
      <c r="F16" s="6">
        <v>200</v>
      </c>
      <c r="G16" s="106">
        <v>744.71187999999995</v>
      </c>
    </row>
    <row r="17" spans="1:7" x14ac:dyDescent="0.25">
      <c r="A17" s="30" t="s">
        <v>11</v>
      </c>
      <c r="B17" s="79" t="s">
        <v>84</v>
      </c>
      <c r="C17" s="4">
        <v>1</v>
      </c>
      <c r="D17" s="4">
        <v>4</v>
      </c>
      <c r="E17" s="5" t="s">
        <v>164</v>
      </c>
      <c r="F17" s="6">
        <v>800</v>
      </c>
      <c r="G17" s="106">
        <v>80</v>
      </c>
    </row>
    <row r="18" spans="1:7" x14ac:dyDescent="0.25">
      <c r="A18" s="30" t="s">
        <v>20</v>
      </c>
      <c r="B18" s="79" t="s">
        <v>84</v>
      </c>
      <c r="C18" s="4">
        <v>1</v>
      </c>
      <c r="D18" s="4">
        <v>4</v>
      </c>
      <c r="E18" s="5">
        <v>9980077720</v>
      </c>
      <c r="F18" s="6">
        <v>100</v>
      </c>
      <c r="G18" s="106">
        <v>200</v>
      </c>
    </row>
    <row r="19" spans="1:7" ht="15.75" thickBot="1" x14ac:dyDescent="0.3">
      <c r="A19" s="30" t="s">
        <v>20</v>
      </c>
      <c r="B19" s="79" t="s">
        <v>84</v>
      </c>
      <c r="C19" s="4">
        <v>1</v>
      </c>
      <c r="D19" s="4">
        <v>4</v>
      </c>
      <c r="E19" s="5">
        <v>9980077720</v>
      </c>
      <c r="F19" s="6">
        <v>200</v>
      </c>
      <c r="G19" s="106">
        <v>193</v>
      </c>
    </row>
    <row r="20" spans="1:7" ht="25.5" hidden="1" thickBot="1" x14ac:dyDescent="0.3">
      <c r="A20" s="30" t="s">
        <v>22</v>
      </c>
      <c r="B20" s="79" t="s">
        <v>84</v>
      </c>
      <c r="C20" s="4">
        <v>1</v>
      </c>
      <c r="D20" s="4">
        <v>4</v>
      </c>
      <c r="E20" s="5">
        <v>9980077710</v>
      </c>
      <c r="F20" s="6">
        <v>100</v>
      </c>
      <c r="G20" s="106">
        <v>0</v>
      </c>
    </row>
    <row r="21" spans="1:7" ht="25.5" hidden="1" thickBot="1" x14ac:dyDescent="0.3">
      <c r="A21" s="30" t="s">
        <v>22</v>
      </c>
      <c r="B21" s="79" t="s">
        <v>84</v>
      </c>
      <c r="C21" s="4">
        <v>1</v>
      </c>
      <c r="D21" s="4">
        <v>4</v>
      </c>
      <c r="E21" s="5">
        <v>9980077710</v>
      </c>
      <c r="F21" s="6">
        <v>200</v>
      </c>
      <c r="G21" s="106">
        <v>0</v>
      </c>
    </row>
    <row r="22" spans="1:7" ht="15.75" hidden="1" thickBot="1" x14ac:dyDescent="0.3">
      <c r="A22" s="32" t="s">
        <v>157</v>
      </c>
      <c r="B22" s="78" t="s">
        <v>84</v>
      </c>
      <c r="C22" s="11">
        <v>1</v>
      </c>
      <c r="D22" s="156">
        <v>5</v>
      </c>
      <c r="E22" s="43" t="s">
        <v>159</v>
      </c>
      <c r="F22" s="157">
        <v>0</v>
      </c>
      <c r="G22" s="108">
        <v>0</v>
      </c>
    </row>
    <row r="23" spans="1:7" ht="25.5" hidden="1" thickBot="1" x14ac:dyDescent="0.3">
      <c r="A23" s="30" t="s">
        <v>158</v>
      </c>
      <c r="B23" s="79" t="s">
        <v>84</v>
      </c>
      <c r="C23" s="4">
        <v>1</v>
      </c>
      <c r="D23" s="52">
        <v>5</v>
      </c>
      <c r="E23" s="5">
        <v>9980051200</v>
      </c>
      <c r="F23" s="54">
        <v>200</v>
      </c>
      <c r="G23" s="155">
        <v>0</v>
      </c>
    </row>
    <row r="24" spans="1:7" ht="25.5" hidden="1" thickBot="1" x14ac:dyDescent="0.3">
      <c r="A24" s="146" t="s">
        <v>15</v>
      </c>
      <c r="B24" s="78" t="s">
        <v>84</v>
      </c>
      <c r="C24" s="11">
        <v>1</v>
      </c>
      <c r="D24" s="156">
        <v>6</v>
      </c>
      <c r="E24" s="9" t="s">
        <v>164</v>
      </c>
      <c r="F24" s="157">
        <v>0</v>
      </c>
      <c r="G24" s="108">
        <v>0</v>
      </c>
    </row>
    <row r="25" spans="1:7" ht="15.75" hidden="1" thickBot="1" x14ac:dyDescent="0.3">
      <c r="A25" s="241" t="s">
        <v>258</v>
      </c>
      <c r="B25" s="79" t="s">
        <v>84</v>
      </c>
      <c r="C25" s="4">
        <v>1</v>
      </c>
      <c r="D25" s="52">
        <v>6</v>
      </c>
      <c r="E25" s="5" t="s">
        <v>164</v>
      </c>
      <c r="F25" s="54">
        <v>100</v>
      </c>
      <c r="G25" s="155"/>
    </row>
    <row r="26" spans="1:7" ht="15.75" hidden="1" thickBot="1" x14ac:dyDescent="0.3">
      <c r="A26" s="241" t="s">
        <v>258</v>
      </c>
      <c r="B26" s="79" t="s">
        <v>84</v>
      </c>
      <c r="C26" s="4">
        <v>1</v>
      </c>
      <c r="D26" s="52">
        <v>6</v>
      </c>
      <c r="E26" s="5" t="s">
        <v>164</v>
      </c>
      <c r="F26" s="54">
        <v>200</v>
      </c>
      <c r="G26" s="155"/>
    </row>
    <row r="27" spans="1:7" ht="15.75" hidden="1" thickBot="1" x14ac:dyDescent="0.3">
      <c r="A27" s="31" t="s">
        <v>124</v>
      </c>
      <c r="B27" s="81" t="s">
        <v>84</v>
      </c>
      <c r="C27" s="7">
        <v>1</v>
      </c>
      <c r="D27" s="8">
        <v>7</v>
      </c>
      <c r="E27" s="163" t="s">
        <v>159</v>
      </c>
      <c r="F27" s="10">
        <v>0</v>
      </c>
      <c r="G27" s="107">
        <v>0</v>
      </c>
    </row>
    <row r="28" spans="1:7" ht="25.5" hidden="1" thickBot="1" x14ac:dyDescent="0.3">
      <c r="A28" s="30" t="s">
        <v>125</v>
      </c>
      <c r="B28" s="79" t="s">
        <v>84</v>
      </c>
      <c r="C28" s="4">
        <v>1</v>
      </c>
      <c r="D28" s="4">
        <v>7</v>
      </c>
      <c r="E28" s="5">
        <v>9940020020</v>
      </c>
      <c r="F28" s="6">
        <v>200</v>
      </c>
      <c r="G28" s="106">
        <v>0</v>
      </c>
    </row>
    <row r="29" spans="1:7" ht="15.75" hidden="1" thickBot="1" x14ac:dyDescent="0.3">
      <c r="A29" s="30" t="s">
        <v>126</v>
      </c>
      <c r="B29" s="79" t="s">
        <v>84</v>
      </c>
      <c r="C29" s="4">
        <v>1</v>
      </c>
      <c r="D29" s="52">
        <v>7</v>
      </c>
      <c r="E29" s="53">
        <v>9940020010</v>
      </c>
      <c r="F29" s="6">
        <v>200</v>
      </c>
      <c r="G29" s="106">
        <v>0</v>
      </c>
    </row>
    <row r="30" spans="1:7" ht="15.75" hidden="1" thickBot="1" x14ac:dyDescent="0.3">
      <c r="A30" s="32" t="s">
        <v>17</v>
      </c>
      <c r="B30" s="78" t="s">
        <v>84</v>
      </c>
      <c r="C30" s="11">
        <v>1</v>
      </c>
      <c r="D30" s="11">
        <v>11</v>
      </c>
      <c r="E30" s="43" t="s">
        <v>159</v>
      </c>
      <c r="F30" s="12">
        <v>0</v>
      </c>
      <c r="G30" s="110">
        <v>0</v>
      </c>
    </row>
    <row r="31" spans="1:7" ht="15.75" hidden="1" thickBot="1" x14ac:dyDescent="0.3">
      <c r="A31" s="30" t="s">
        <v>18</v>
      </c>
      <c r="B31" s="79" t="s">
        <v>84</v>
      </c>
      <c r="C31" s="4">
        <v>1</v>
      </c>
      <c r="D31" s="4">
        <v>11</v>
      </c>
      <c r="E31" s="5" t="s">
        <v>167</v>
      </c>
      <c r="F31" s="6">
        <v>870</v>
      </c>
      <c r="G31" s="106">
        <v>0</v>
      </c>
    </row>
    <row r="32" spans="1:7" ht="15.75" hidden="1" thickBot="1" x14ac:dyDescent="0.3">
      <c r="A32" s="36" t="s">
        <v>156</v>
      </c>
      <c r="B32" s="79" t="s">
        <v>84</v>
      </c>
      <c r="C32" s="4">
        <v>1</v>
      </c>
      <c r="D32" s="4">
        <v>11</v>
      </c>
      <c r="E32" s="5" t="s">
        <v>166</v>
      </c>
      <c r="F32" s="6">
        <v>870</v>
      </c>
      <c r="G32" s="106">
        <v>0</v>
      </c>
    </row>
    <row r="33" spans="1:7" ht="15.75" thickBot="1" x14ac:dyDescent="0.3">
      <c r="A33" s="32" t="s">
        <v>19</v>
      </c>
      <c r="B33" s="79" t="s">
        <v>84</v>
      </c>
      <c r="C33" s="11">
        <v>1</v>
      </c>
      <c r="D33" s="11">
        <v>13</v>
      </c>
      <c r="E33" s="43" t="s">
        <v>159</v>
      </c>
      <c r="F33" s="12">
        <v>0</v>
      </c>
      <c r="G33" s="109">
        <v>268.85599999999999</v>
      </c>
    </row>
    <row r="34" spans="1:7" x14ac:dyDescent="0.25">
      <c r="A34" s="30" t="s">
        <v>104</v>
      </c>
      <c r="B34" s="78" t="s">
        <v>84</v>
      </c>
      <c r="C34" s="4">
        <v>1</v>
      </c>
      <c r="D34" s="4">
        <v>13</v>
      </c>
      <c r="E34" s="14">
        <v>9980077730</v>
      </c>
      <c r="F34" s="6">
        <v>200</v>
      </c>
      <c r="G34" s="106">
        <v>209.6</v>
      </c>
    </row>
    <row r="35" spans="1:7" hidden="1" x14ac:dyDescent="0.25">
      <c r="A35" s="152" t="s">
        <v>405</v>
      </c>
      <c r="B35" s="79" t="s">
        <v>84</v>
      </c>
      <c r="C35" s="56">
        <v>1</v>
      </c>
      <c r="D35" s="56">
        <v>13</v>
      </c>
      <c r="E35" s="57">
        <v>9990055490</v>
      </c>
      <c r="F35" s="58">
        <v>300</v>
      </c>
      <c r="G35" s="213">
        <v>0</v>
      </c>
    </row>
    <row r="36" spans="1:7" ht="15.75" thickBot="1" x14ac:dyDescent="0.3">
      <c r="A36" s="152" t="s">
        <v>404</v>
      </c>
      <c r="B36" s="79" t="s">
        <v>84</v>
      </c>
      <c r="C36" s="56">
        <v>1</v>
      </c>
      <c r="D36" s="56">
        <v>13</v>
      </c>
      <c r="E36" s="57">
        <v>100199590</v>
      </c>
      <c r="F36" s="58">
        <v>200</v>
      </c>
      <c r="G36" s="214">
        <v>59.256</v>
      </c>
    </row>
    <row r="37" spans="1:7" ht="15.75" thickBot="1" x14ac:dyDescent="0.3">
      <c r="A37" s="29" t="s">
        <v>25</v>
      </c>
      <c r="B37" s="78" t="s">
        <v>84</v>
      </c>
      <c r="C37" s="1">
        <v>3</v>
      </c>
      <c r="D37" s="1">
        <v>0</v>
      </c>
      <c r="E37" s="43" t="s">
        <v>159</v>
      </c>
      <c r="F37" s="3">
        <v>0</v>
      </c>
      <c r="G37" s="104">
        <v>1105</v>
      </c>
    </row>
    <row r="38" spans="1:7" ht="15.75" hidden="1" thickBot="1" x14ac:dyDescent="0.3">
      <c r="A38" s="31" t="s">
        <v>152</v>
      </c>
      <c r="B38" s="78" t="s">
        <v>84</v>
      </c>
      <c r="C38" s="7">
        <v>3</v>
      </c>
      <c r="D38" s="8">
        <v>4</v>
      </c>
      <c r="E38" s="43" t="s">
        <v>159</v>
      </c>
      <c r="F38" s="10">
        <v>0</v>
      </c>
      <c r="G38" s="108">
        <v>0</v>
      </c>
    </row>
    <row r="39" spans="1:7" ht="25.5" hidden="1" thickBot="1" x14ac:dyDescent="0.3">
      <c r="A39" s="33" t="s">
        <v>23</v>
      </c>
      <c r="B39" s="79" t="s">
        <v>84</v>
      </c>
      <c r="C39" s="16">
        <v>3</v>
      </c>
      <c r="D39" s="17">
        <v>4</v>
      </c>
      <c r="E39" s="14">
        <v>9980059300</v>
      </c>
      <c r="F39" s="18">
        <v>100</v>
      </c>
      <c r="G39" s="106">
        <v>0</v>
      </c>
    </row>
    <row r="40" spans="1:7" ht="25.5" hidden="1" thickBot="1" x14ac:dyDescent="0.3">
      <c r="A40" s="33" t="s">
        <v>23</v>
      </c>
      <c r="B40" s="79" t="s">
        <v>84</v>
      </c>
      <c r="C40" s="24">
        <v>3</v>
      </c>
      <c r="D40" s="25">
        <v>4</v>
      </c>
      <c r="E40" s="14">
        <v>9980059300</v>
      </c>
      <c r="F40" s="67">
        <v>200</v>
      </c>
      <c r="G40" s="106">
        <v>0</v>
      </c>
    </row>
    <row r="41" spans="1:7" ht="25.5" thickBot="1" x14ac:dyDescent="0.3">
      <c r="A41" s="39" t="s">
        <v>26</v>
      </c>
      <c r="B41" s="79" t="s">
        <v>84</v>
      </c>
      <c r="C41" s="23">
        <v>3</v>
      </c>
      <c r="D41" s="59">
        <v>9</v>
      </c>
      <c r="E41" s="43" t="s">
        <v>159</v>
      </c>
      <c r="F41" s="60">
        <v>0</v>
      </c>
      <c r="G41" s="108">
        <v>455</v>
      </c>
    </row>
    <row r="42" spans="1:7" hidden="1" x14ac:dyDescent="0.25">
      <c r="A42" s="142" t="s">
        <v>27</v>
      </c>
      <c r="B42" s="79" t="s">
        <v>84</v>
      </c>
      <c r="C42" s="24">
        <v>3</v>
      </c>
      <c r="D42" s="25">
        <v>9</v>
      </c>
      <c r="E42" s="5">
        <v>9940020990</v>
      </c>
      <c r="F42" s="67">
        <v>100</v>
      </c>
      <c r="G42" s="106">
        <v>0</v>
      </c>
    </row>
    <row r="43" spans="1:7" ht="15.75" thickBot="1" x14ac:dyDescent="0.3">
      <c r="A43" s="142" t="s">
        <v>27</v>
      </c>
      <c r="B43" s="79" t="s">
        <v>84</v>
      </c>
      <c r="C43" s="24">
        <v>3</v>
      </c>
      <c r="D43" s="25">
        <v>9</v>
      </c>
      <c r="E43" s="5">
        <v>9940020990</v>
      </c>
      <c r="F43" s="67">
        <v>300</v>
      </c>
      <c r="G43" s="106">
        <v>455</v>
      </c>
    </row>
    <row r="44" spans="1:7" ht="25.5" thickBot="1" x14ac:dyDescent="0.3">
      <c r="A44" s="153" t="s">
        <v>155</v>
      </c>
      <c r="B44" s="78" t="s">
        <v>84</v>
      </c>
      <c r="C44" s="99" t="s">
        <v>101</v>
      </c>
      <c r="D44" s="99">
        <v>14</v>
      </c>
      <c r="E44" s="43" t="s">
        <v>159</v>
      </c>
      <c r="F44" s="12">
        <v>0</v>
      </c>
      <c r="G44" s="110">
        <v>650</v>
      </c>
    </row>
    <row r="45" spans="1:7" ht="15.75" thickBot="1" x14ac:dyDescent="0.3">
      <c r="A45" s="152" t="s">
        <v>191</v>
      </c>
      <c r="B45" s="79" t="s">
        <v>84</v>
      </c>
      <c r="C45" s="100" t="s">
        <v>101</v>
      </c>
      <c r="D45" s="100">
        <v>14</v>
      </c>
      <c r="E45" s="158" t="s">
        <v>254</v>
      </c>
      <c r="F45" s="6">
        <v>240</v>
      </c>
      <c r="G45" s="151">
        <v>650</v>
      </c>
    </row>
    <row r="46" spans="1:7" ht="15.75" thickBot="1" x14ac:dyDescent="0.3">
      <c r="A46" s="29" t="s">
        <v>28</v>
      </c>
      <c r="B46" s="1" t="s">
        <v>84</v>
      </c>
      <c r="C46" s="1">
        <v>4</v>
      </c>
      <c r="D46" s="1">
        <v>0</v>
      </c>
      <c r="E46" s="43" t="s">
        <v>159</v>
      </c>
      <c r="F46" s="3">
        <v>0</v>
      </c>
      <c r="G46" s="104">
        <v>920</v>
      </c>
    </row>
    <row r="47" spans="1:7" ht="15.75" hidden="1" thickBot="1" x14ac:dyDescent="0.3">
      <c r="A47" s="146" t="s">
        <v>150</v>
      </c>
      <c r="B47" s="79" t="s">
        <v>84</v>
      </c>
      <c r="C47" s="11">
        <v>4</v>
      </c>
      <c r="D47" s="11">
        <v>9</v>
      </c>
      <c r="E47" s="43" t="s">
        <v>159</v>
      </c>
      <c r="F47" s="12">
        <v>0</v>
      </c>
      <c r="G47" s="109">
        <v>0</v>
      </c>
    </row>
    <row r="48" spans="1:7" ht="15.75" hidden="1" thickBot="1" x14ac:dyDescent="0.3">
      <c r="A48" s="145" t="s">
        <v>255</v>
      </c>
      <c r="B48" s="79" t="s">
        <v>84</v>
      </c>
      <c r="C48" s="4">
        <v>4</v>
      </c>
      <c r="D48" s="4">
        <v>9</v>
      </c>
      <c r="E48" s="5">
        <v>1530020760</v>
      </c>
      <c r="F48" s="6">
        <v>500</v>
      </c>
      <c r="G48" s="132">
        <v>0</v>
      </c>
    </row>
    <row r="49" spans="1:7" ht="15.75" hidden="1" thickBot="1" x14ac:dyDescent="0.3">
      <c r="A49" s="145" t="s">
        <v>151</v>
      </c>
      <c r="B49" s="79" t="s">
        <v>84</v>
      </c>
      <c r="C49" s="4">
        <v>4</v>
      </c>
      <c r="D49" s="4">
        <v>9</v>
      </c>
      <c r="E49" s="5" t="s">
        <v>168</v>
      </c>
      <c r="F49" s="6">
        <v>200</v>
      </c>
      <c r="G49" s="106">
        <v>0</v>
      </c>
    </row>
    <row r="50" spans="1:7" ht="15.75" hidden="1" thickBot="1" x14ac:dyDescent="0.3">
      <c r="A50" s="145" t="s">
        <v>151</v>
      </c>
      <c r="B50" s="79" t="s">
        <v>84</v>
      </c>
      <c r="C50" s="4">
        <v>4</v>
      </c>
      <c r="D50" s="4">
        <v>9</v>
      </c>
      <c r="E50" s="5" t="s">
        <v>168</v>
      </c>
      <c r="F50" s="6">
        <v>500</v>
      </c>
      <c r="G50" s="106">
        <v>0</v>
      </c>
    </row>
    <row r="51" spans="1:7" ht="15.75" hidden="1" thickBot="1" x14ac:dyDescent="0.3">
      <c r="A51" s="145" t="s">
        <v>280</v>
      </c>
      <c r="B51" s="79" t="s">
        <v>84</v>
      </c>
      <c r="C51" s="4">
        <v>4</v>
      </c>
      <c r="D51" s="4">
        <v>9</v>
      </c>
      <c r="E51" s="5">
        <v>9990041120</v>
      </c>
      <c r="F51" s="6">
        <v>500</v>
      </c>
      <c r="G51" s="106">
        <v>0</v>
      </c>
    </row>
    <row r="52" spans="1:7" ht="15.75" thickBot="1" x14ac:dyDescent="0.3">
      <c r="A52" s="146" t="s">
        <v>162</v>
      </c>
      <c r="B52" s="78" t="s">
        <v>84</v>
      </c>
      <c r="C52" s="11">
        <v>4</v>
      </c>
      <c r="D52" s="11">
        <v>12</v>
      </c>
      <c r="E52" s="43" t="s">
        <v>159</v>
      </c>
      <c r="F52" s="12">
        <v>0</v>
      </c>
      <c r="G52" s="165">
        <v>920</v>
      </c>
    </row>
    <row r="53" spans="1:7" hidden="1" x14ac:dyDescent="0.25">
      <c r="A53" s="145" t="s">
        <v>162</v>
      </c>
      <c r="B53" s="79" t="s">
        <v>84</v>
      </c>
      <c r="C53" s="4">
        <v>4</v>
      </c>
      <c r="D53" s="4">
        <v>12</v>
      </c>
      <c r="E53" s="5">
        <v>9992649900</v>
      </c>
      <c r="F53" s="6">
        <v>200</v>
      </c>
      <c r="G53" s="213">
        <v>0</v>
      </c>
    </row>
    <row r="54" spans="1:7" x14ac:dyDescent="0.25">
      <c r="A54" s="145" t="s">
        <v>162</v>
      </c>
      <c r="B54" s="79" t="s">
        <v>84</v>
      </c>
      <c r="C54" s="4">
        <v>4</v>
      </c>
      <c r="D54" s="4">
        <v>12</v>
      </c>
      <c r="E54" s="57">
        <v>1100099990</v>
      </c>
      <c r="F54" s="58">
        <v>500</v>
      </c>
      <c r="G54" s="151">
        <v>920</v>
      </c>
    </row>
    <row r="55" spans="1:7" ht="15.75" thickBot="1" x14ac:dyDescent="0.3">
      <c r="A55" s="143" t="s">
        <v>30</v>
      </c>
      <c r="B55" s="143" t="s">
        <v>84</v>
      </c>
      <c r="C55" s="143">
        <v>5</v>
      </c>
      <c r="D55" s="143">
        <v>0</v>
      </c>
      <c r="E55" s="163" t="s">
        <v>159</v>
      </c>
      <c r="F55" s="144">
        <v>0</v>
      </c>
      <c r="G55" s="164">
        <v>7534.1239999999998</v>
      </c>
    </row>
    <row r="56" spans="1:7" ht="15.75" thickBot="1" x14ac:dyDescent="0.3">
      <c r="A56" s="32" t="s">
        <v>33</v>
      </c>
      <c r="B56" s="81" t="s">
        <v>84</v>
      </c>
      <c r="C56" s="11">
        <v>5</v>
      </c>
      <c r="D56" s="11">
        <v>2</v>
      </c>
      <c r="E56" s="43" t="s">
        <v>159</v>
      </c>
      <c r="F56" s="12">
        <v>0</v>
      </c>
      <c r="G56" s="109">
        <v>444.4</v>
      </c>
    </row>
    <row r="57" spans="1:7" ht="15.75" thickBot="1" x14ac:dyDescent="0.3">
      <c r="A57" s="30" t="s">
        <v>34</v>
      </c>
      <c r="B57" s="83" t="s">
        <v>84</v>
      </c>
      <c r="C57" s="4">
        <v>5</v>
      </c>
      <c r="D57" s="4">
        <v>2</v>
      </c>
      <c r="E57" s="5">
        <v>9940023510</v>
      </c>
      <c r="F57" s="6">
        <v>200</v>
      </c>
      <c r="G57" s="106">
        <v>444.4</v>
      </c>
    </row>
    <row r="58" spans="1:7" ht="15.75" thickBot="1" x14ac:dyDescent="0.3">
      <c r="A58" s="32" t="s">
        <v>35</v>
      </c>
      <c r="B58" s="81" t="s">
        <v>84</v>
      </c>
      <c r="C58" s="11">
        <v>5</v>
      </c>
      <c r="D58" s="11">
        <v>3</v>
      </c>
      <c r="E58" s="43" t="s">
        <v>159</v>
      </c>
      <c r="F58" s="12">
        <v>0</v>
      </c>
      <c r="G58" s="109">
        <v>2111.4719999999998</v>
      </c>
    </row>
    <row r="59" spans="1:7" hidden="1" x14ac:dyDescent="0.25">
      <c r="A59" s="33" t="s">
        <v>36</v>
      </c>
      <c r="B59" s="79" t="s">
        <v>84</v>
      </c>
      <c r="C59" s="4">
        <v>5</v>
      </c>
      <c r="D59" s="4">
        <v>3</v>
      </c>
      <c r="E59" s="5" t="s">
        <v>168</v>
      </c>
      <c r="F59" s="6">
        <v>400</v>
      </c>
      <c r="G59" s="106">
        <v>0</v>
      </c>
    </row>
    <row r="60" spans="1:7" ht="15.75" thickBot="1" x14ac:dyDescent="0.3">
      <c r="A60" s="33" t="s">
        <v>32</v>
      </c>
      <c r="B60" s="79" t="s">
        <v>84</v>
      </c>
      <c r="C60" s="4">
        <v>5</v>
      </c>
      <c r="D60" s="4">
        <v>3</v>
      </c>
      <c r="E60" s="5" t="s">
        <v>232</v>
      </c>
      <c r="F60" s="6">
        <v>400</v>
      </c>
      <c r="G60" s="106">
        <v>2111.4719999999998</v>
      </c>
    </row>
    <row r="61" spans="1:7" ht="15.75" hidden="1" thickBot="1" x14ac:dyDescent="0.3">
      <c r="A61" s="32" t="s">
        <v>37</v>
      </c>
      <c r="B61" s="81" t="s">
        <v>84</v>
      </c>
      <c r="C61" s="11">
        <v>5</v>
      </c>
      <c r="D61" s="11">
        <v>5</v>
      </c>
      <c r="E61" s="43" t="s">
        <v>159</v>
      </c>
      <c r="F61" s="12">
        <v>0</v>
      </c>
      <c r="G61" s="130">
        <v>0</v>
      </c>
    </row>
    <row r="62" spans="1:7" ht="15.75" hidden="1" thickBot="1" x14ac:dyDescent="0.3">
      <c r="A62" s="30" t="s">
        <v>38</v>
      </c>
      <c r="B62" s="79" t="s">
        <v>84</v>
      </c>
      <c r="C62" s="4">
        <v>5</v>
      </c>
      <c r="D62" s="4">
        <v>5</v>
      </c>
      <c r="E62" s="5">
        <v>9990029900</v>
      </c>
      <c r="F62" s="6">
        <v>600</v>
      </c>
      <c r="G62" s="106">
        <v>0</v>
      </c>
    </row>
    <row r="63" spans="1:7" ht="15.75" hidden="1" thickBot="1" x14ac:dyDescent="0.3">
      <c r="A63" s="152" t="s">
        <v>308</v>
      </c>
      <c r="B63" s="339" t="s">
        <v>84</v>
      </c>
      <c r="C63" s="56">
        <v>5</v>
      </c>
      <c r="D63" s="56">
        <v>3</v>
      </c>
      <c r="E63" s="57" t="s">
        <v>307</v>
      </c>
      <c r="F63" s="58">
        <v>500</v>
      </c>
      <c r="G63" s="151"/>
    </row>
    <row r="64" spans="1:7" ht="15.75" thickBot="1" x14ac:dyDescent="0.3">
      <c r="A64" s="29" t="s">
        <v>441</v>
      </c>
      <c r="B64" s="340" t="s">
        <v>84</v>
      </c>
      <c r="C64" s="1">
        <v>5</v>
      </c>
      <c r="D64" s="1">
        <v>5</v>
      </c>
      <c r="E64" s="2">
        <v>0</v>
      </c>
      <c r="F64" s="3">
        <v>0</v>
      </c>
      <c r="G64" s="341">
        <v>4978.2520000000004</v>
      </c>
    </row>
    <row r="65" spans="1:7" ht="15.75" thickBot="1" x14ac:dyDescent="0.3">
      <c r="A65" s="152" t="s">
        <v>38</v>
      </c>
      <c r="B65" s="340" t="s">
        <v>84</v>
      </c>
      <c r="C65" s="1">
        <v>5</v>
      </c>
      <c r="D65" s="1">
        <v>5</v>
      </c>
      <c r="E65" s="57" t="s">
        <v>421</v>
      </c>
      <c r="F65" s="58">
        <v>600</v>
      </c>
      <c r="G65" s="151">
        <v>4978.2520000000004</v>
      </c>
    </row>
    <row r="66" spans="1:7" ht="15.75" thickBot="1" x14ac:dyDescent="0.3">
      <c r="A66" s="29" t="s">
        <v>39</v>
      </c>
      <c r="B66" s="78" t="s">
        <v>84</v>
      </c>
      <c r="C66" s="1">
        <v>7</v>
      </c>
      <c r="D66" s="1">
        <v>0</v>
      </c>
      <c r="E66" s="43" t="s">
        <v>159</v>
      </c>
      <c r="F66" s="3">
        <v>0</v>
      </c>
      <c r="G66" s="104">
        <v>27715</v>
      </c>
    </row>
    <row r="67" spans="1:7" x14ac:dyDescent="0.25">
      <c r="A67" s="146" t="s">
        <v>45</v>
      </c>
      <c r="B67" s="78" t="s">
        <v>84</v>
      </c>
      <c r="C67" s="11">
        <v>7</v>
      </c>
      <c r="D67" s="11">
        <v>3</v>
      </c>
      <c r="E67" s="9">
        <v>9994239900</v>
      </c>
      <c r="F67" s="12">
        <v>0</v>
      </c>
      <c r="G67" s="109">
        <v>27322</v>
      </c>
    </row>
    <row r="68" spans="1:7" x14ac:dyDescent="0.25">
      <c r="A68" s="145" t="s">
        <v>178</v>
      </c>
      <c r="B68" s="79" t="s">
        <v>84</v>
      </c>
      <c r="C68" s="4">
        <v>7</v>
      </c>
      <c r="D68" s="4">
        <v>3</v>
      </c>
      <c r="E68" s="5" t="s">
        <v>181</v>
      </c>
      <c r="F68" s="6">
        <v>100</v>
      </c>
      <c r="G68" s="132">
        <v>7875</v>
      </c>
    </row>
    <row r="69" spans="1:7" x14ac:dyDescent="0.25">
      <c r="A69" s="145" t="s">
        <v>178</v>
      </c>
      <c r="B69" s="79" t="s">
        <v>84</v>
      </c>
      <c r="C69" s="4">
        <v>7</v>
      </c>
      <c r="D69" s="4">
        <v>3</v>
      </c>
      <c r="E69" s="5" t="s">
        <v>181</v>
      </c>
      <c r="F69" s="6">
        <v>200</v>
      </c>
      <c r="G69" s="132">
        <v>520</v>
      </c>
    </row>
    <row r="70" spans="1:7" x14ac:dyDescent="0.25">
      <c r="A70" s="145" t="s">
        <v>178</v>
      </c>
      <c r="B70" s="79" t="s">
        <v>84</v>
      </c>
      <c r="C70" s="4">
        <v>7</v>
      </c>
      <c r="D70" s="4">
        <v>3</v>
      </c>
      <c r="E70" s="5" t="s">
        <v>181</v>
      </c>
      <c r="F70" s="6">
        <v>800</v>
      </c>
      <c r="G70" s="132">
        <v>30</v>
      </c>
    </row>
    <row r="71" spans="1:7" x14ac:dyDescent="0.25">
      <c r="A71" s="145" t="s">
        <v>178</v>
      </c>
      <c r="B71" s="79" t="s">
        <v>84</v>
      </c>
      <c r="C71" s="4">
        <v>7</v>
      </c>
      <c r="D71" s="4">
        <v>3</v>
      </c>
      <c r="E71" s="5" t="s">
        <v>181</v>
      </c>
      <c r="F71" s="6">
        <v>600</v>
      </c>
      <c r="G71" s="132">
        <v>11579</v>
      </c>
    </row>
    <row r="72" spans="1:7" ht="15.75" thickBot="1" x14ac:dyDescent="0.3">
      <c r="A72" s="145" t="s">
        <v>180</v>
      </c>
      <c r="B72" s="79" t="s">
        <v>84</v>
      </c>
      <c r="C72" s="4">
        <v>7</v>
      </c>
      <c r="D72" s="4">
        <v>3</v>
      </c>
      <c r="E72" s="5" t="s">
        <v>183</v>
      </c>
      <c r="F72" s="160">
        <v>600</v>
      </c>
      <c r="G72" s="132">
        <v>7318</v>
      </c>
    </row>
    <row r="73" spans="1:7" ht="15.75" hidden="1" thickBot="1" x14ac:dyDescent="0.3">
      <c r="A73" s="32" t="s">
        <v>47</v>
      </c>
      <c r="B73" s="81" t="s">
        <v>84</v>
      </c>
      <c r="C73" s="11">
        <v>7</v>
      </c>
      <c r="D73" s="11">
        <v>7</v>
      </c>
      <c r="E73" s="43" t="s">
        <v>159</v>
      </c>
      <c r="F73" s="12">
        <v>0</v>
      </c>
      <c r="G73" s="105">
        <v>0</v>
      </c>
    </row>
    <row r="74" spans="1:7" ht="15.75" hidden="1" thickBot="1" x14ac:dyDescent="0.3">
      <c r="A74" s="30" t="s">
        <v>48</v>
      </c>
      <c r="B74" s="79" t="s">
        <v>84</v>
      </c>
      <c r="C74" s="4">
        <v>7</v>
      </c>
      <c r="D74" s="4">
        <v>7</v>
      </c>
      <c r="E74" s="5" t="s">
        <v>171</v>
      </c>
      <c r="F74" s="6">
        <v>200</v>
      </c>
      <c r="G74" s="132"/>
    </row>
    <row r="75" spans="1:7" ht="15.75" hidden="1" thickBot="1" x14ac:dyDescent="0.3">
      <c r="A75" s="30" t="s">
        <v>290</v>
      </c>
      <c r="B75" s="79" t="s">
        <v>84</v>
      </c>
      <c r="C75" s="4">
        <v>7</v>
      </c>
      <c r="D75" s="4">
        <v>7</v>
      </c>
      <c r="E75" s="5" t="s">
        <v>171</v>
      </c>
      <c r="F75" s="6">
        <v>200</v>
      </c>
      <c r="G75" s="132"/>
    </row>
    <row r="76" spans="1:7" ht="15.75" hidden="1" thickBot="1" x14ac:dyDescent="0.3">
      <c r="A76" s="30" t="s">
        <v>21</v>
      </c>
      <c r="B76" s="79" t="s">
        <v>84</v>
      </c>
      <c r="C76" s="4">
        <v>7</v>
      </c>
      <c r="D76" s="4">
        <v>9</v>
      </c>
      <c r="E76" s="57">
        <v>9980077740</v>
      </c>
      <c r="F76" s="6">
        <v>100</v>
      </c>
      <c r="G76" s="131">
        <v>0</v>
      </c>
    </row>
    <row r="77" spans="1:7" ht="15.75" thickBot="1" x14ac:dyDescent="0.3">
      <c r="A77" s="32" t="s">
        <v>49</v>
      </c>
      <c r="B77" s="79" t="s">
        <v>84</v>
      </c>
      <c r="C77" s="11">
        <v>7</v>
      </c>
      <c r="D77" s="11">
        <v>9</v>
      </c>
      <c r="E77" s="43" t="s">
        <v>159</v>
      </c>
      <c r="F77" s="12">
        <v>0</v>
      </c>
      <c r="G77" s="109">
        <v>393</v>
      </c>
    </row>
    <row r="78" spans="1:7" x14ac:dyDescent="0.25">
      <c r="A78" s="30" t="s">
        <v>20</v>
      </c>
      <c r="B78" s="79" t="s">
        <v>84</v>
      </c>
      <c r="C78" s="4">
        <v>7</v>
      </c>
      <c r="D78" s="4">
        <v>9</v>
      </c>
      <c r="E78" s="5">
        <v>9980077740</v>
      </c>
      <c r="F78" s="6">
        <v>100</v>
      </c>
      <c r="G78" s="132">
        <v>314</v>
      </c>
    </row>
    <row r="79" spans="1:7" ht="15.75" thickBot="1" x14ac:dyDescent="0.3">
      <c r="A79" s="30" t="s">
        <v>20</v>
      </c>
      <c r="B79" s="79" t="s">
        <v>84</v>
      </c>
      <c r="C79" s="4">
        <v>7</v>
      </c>
      <c r="D79" s="4">
        <v>9</v>
      </c>
      <c r="E79" s="5">
        <v>9980077740</v>
      </c>
      <c r="F79" s="6">
        <v>200</v>
      </c>
      <c r="G79" s="132">
        <v>79</v>
      </c>
    </row>
    <row r="80" spans="1:7" ht="15.75" hidden="1" thickBot="1" x14ac:dyDescent="0.3">
      <c r="A80" s="37" t="s">
        <v>32</v>
      </c>
      <c r="B80" s="78" t="s">
        <v>84</v>
      </c>
      <c r="C80" s="13">
        <v>7</v>
      </c>
      <c r="D80" s="13">
        <v>9</v>
      </c>
      <c r="E80" s="14">
        <v>7950000</v>
      </c>
      <c r="F80" s="15">
        <v>400</v>
      </c>
      <c r="G80" s="131">
        <v>0</v>
      </c>
    </row>
    <row r="81" spans="1:7" ht="15.75" thickBot="1" x14ac:dyDescent="0.3">
      <c r="A81" s="29" t="s">
        <v>65</v>
      </c>
      <c r="B81" s="85" t="s">
        <v>84</v>
      </c>
      <c r="C81" s="1">
        <v>10</v>
      </c>
      <c r="D81" s="1">
        <v>0</v>
      </c>
      <c r="E81" s="43" t="s">
        <v>159</v>
      </c>
      <c r="F81" s="3">
        <v>0</v>
      </c>
      <c r="G81" s="104">
        <v>7329.0590000000002</v>
      </c>
    </row>
    <row r="82" spans="1:7" ht="15.75" thickBot="1" x14ac:dyDescent="0.3">
      <c r="A82" s="39" t="s">
        <v>66</v>
      </c>
      <c r="B82" s="78" t="s">
        <v>84</v>
      </c>
      <c r="C82" s="23">
        <v>10</v>
      </c>
      <c r="D82" s="59">
        <v>1</v>
      </c>
      <c r="E82" s="43" t="s">
        <v>159</v>
      </c>
      <c r="F82" s="60">
        <v>0</v>
      </c>
      <c r="G82" s="107">
        <v>2644.6590000000001</v>
      </c>
    </row>
    <row r="83" spans="1:7" ht="24.75" x14ac:dyDescent="0.25">
      <c r="A83" s="40" t="s">
        <v>67</v>
      </c>
      <c r="B83" s="85" t="s">
        <v>84</v>
      </c>
      <c r="C83" s="24">
        <v>10</v>
      </c>
      <c r="D83" s="25">
        <v>1</v>
      </c>
      <c r="E83" s="26">
        <v>9994910100</v>
      </c>
      <c r="F83" s="27">
        <v>300</v>
      </c>
      <c r="G83" s="131">
        <v>2644.6590000000001</v>
      </c>
    </row>
    <row r="84" spans="1:7" ht="15.75" hidden="1" thickBot="1" x14ac:dyDescent="0.3">
      <c r="A84" s="31" t="s">
        <v>68</v>
      </c>
      <c r="B84" s="78" t="s">
        <v>84</v>
      </c>
      <c r="C84" s="7">
        <v>10</v>
      </c>
      <c r="D84" s="8">
        <v>3</v>
      </c>
      <c r="E84" s="43" t="s">
        <v>159</v>
      </c>
      <c r="F84" s="10">
        <v>0</v>
      </c>
      <c r="G84" s="110">
        <v>0</v>
      </c>
    </row>
    <row r="85" spans="1:7" ht="24" hidden="1" x14ac:dyDescent="0.25">
      <c r="A85" s="36" t="s">
        <v>69</v>
      </c>
      <c r="B85" s="85" t="s">
        <v>84</v>
      </c>
      <c r="C85" s="24">
        <v>10</v>
      </c>
      <c r="D85" s="25">
        <v>3</v>
      </c>
      <c r="E85" s="26">
        <v>2210872011</v>
      </c>
      <c r="F85" s="27">
        <v>600</v>
      </c>
      <c r="G85" s="132">
        <v>0</v>
      </c>
    </row>
    <row r="86" spans="1:7" x14ac:dyDescent="0.25">
      <c r="A86" s="338" t="s">
        <v>68</v>
      </c>
      <c r="B86" s="147" t="s">
        <v>84</v>
      </c>
      <c r="C86" s="7">
        <v>10</v>
      </c>
      <c r="D86" s="8">
        <v>3</v>
      </c>
      <c r="E86" s="55"/>
      <c r="F86" s="10"/>
      <c r="G86" s="109">
        <v>1000</v>
      </c>
    </row>
    <row r="87" spans="1:7" ht="24" x14ac:dyDescent="0.25">
      <c r="A87" s="174" t="s">
        <v>430</v>
      </c>
      <c r="B87" s="85" t="s">
        <v>84</v>
      </c>
      <c r="C87" s="24">
        <v>10</v>
      </c>
      <c r="D87" s="25">
        <v>3</v>
      </c>
      <c r="E87" s="26">
        <v>9900020070</v>
      </c>
      <c r="F87" s="27">
        <v>300</v>
      </c>
      <c r="G87" s="132">
        <v>1000</v>
      </c>
    </row>
    <row r="88" spans="1:7" x14ac:dyDescent="0.25">
      <c r="A88" s="31" t="s">
        <v>70</v>
      </c>
      <c r="B88" s="147" t="s">
        <v>84</v>
      </c>
      <c r="C88" s="7">
        <v>10</v>
      </c>
      <c r="D88" s="8">
        <v>4</v>
      </c>
      <c r="E88" s="55">
        <v>0</v>
      </c>
      <c r="F88" s="10">
        <v>0</v>
      </c>
      <c r="G88" s="110">
        <v>3291.4</v>
      </c>
    </row>
    <row r="89" spans="1:7" ht="35.25" customHeight="1" x14ac:dyDescent="0.25">
      <c r="A89" s="36"/>
      <c r="B89" s="79" t="s">
        <v>84</v>
      </c>
      <c r="C89" s="24">
        <v>10</v>
      </c>
      <c r="D89" s="25">
        <v>4</v>
      </c>
      <c r="E89" s="26">
        <v>2230781520</v>
      </c>
      <c r="F89" s="27">
        <v>800</v>
      </c>
      <c r="G89" s="106">
        <v>1264</v>
      </c>
    </row>
    <row r="90" spans="1:7" ht="36.75" thickBot="1" x14ac:dyDescent="0.3">
      <c r="A90" s="36" t="s">
        <v>108</v>
      </c>
      <c r="B90" s="79" t="s">
        <v>84</v>
      </c>
      <c r="C90" s="24">
        <v>10</v>
      </c>
      <c r="D90" s="25">
        <v>4</v>
      </c>
      <c r="E90" s="26" t="s">
        <v>189</v>
      </c>
      <c r="F90" s="27">
        <v>400</v>
      </c>
      <c r="G90" s="132">
        <v>2027.4</v>
      </c>
    </row>
    <row r="91" spans="1:7" ht="15.75" thickBot="1" x14ac:dyDescent="0.3">
      <c r="A91" s="32" t="s">
        <v>49</v>
      </c>
      <c r="B91" s="79" t="s">
        <v>84</v>
      </c>
      <c r="C91" s="11">
        <v>10</v>
      </c>
      <c r="D91" s="11">
        <v>6</v>
      </c>
      <c r="E91" s="43" t="s">
        <v>159</v>
      </c>
      <c r="F91" s="12">
        <v>0</v>
      </c>
      <c r="G91" s="109">
        <v>393</v>
      </c>
    </row>
    <row r="92" spans="1:7" x14ac:dyDescent="0.25">
      <c r="A92" s="30" t="s">
        <v>21</v>
      </c>
      <c r="B92" s="79" t="s">
        <v>84</v>
      </c>
      <c r="C92" s="4">
        <v>10</v>
      </c>
      <c r="D92" s="4">
        <v>6</v>
      </c>
      <c r="E92" s="5">
        <v>1940977720</v>
      </c>
      <c r="F92" s="6">
        <v>100</v>
      </c>
      <c r="G92" s="132">
        <v>378</v>
      </c>
    </row>
    <row r="93" spans="1:7" ht="15.75" thickBot="1" x14ac:dyDescent="0.3">
      <c r="A93" s="30" t="s">
        <v>21</v>
      </c>
      <c r="B93" s="79" t="s">
        <v>84</v>
      </c>
      <c r="C93" s="4">
        <v>10</v>
      </c>
      <c r="D93" s="4">
        <v>6</v>
      </c>
      <c r="E93" s="5">
        <v>1940977720</v>
      </c>
      <c r="F93" s="6">
        <v>200</v>
      </c>
      <c r="G93" s="132">
        <v>15</v>
      </c>
    </row>
    <row r="94" spans="1:7" ht="15.75" hidden="1" thickBot="1" x14ac:dyDescent="0.3">
      <c r="A94" s="29" t="s">
        <v>109</v>
      </c>
      <c r="B94" s="79" t="s">
        <v>84</v>
      </c>
      <c r="C94" s="1">
        <v>11</v>
      </c>
      <c r="D94" s="1">
        <v>0</v>
      </c>
      <c r="E94" s="43" t="s">
        <v>159</v>
      </c>
      <c r="F94" s="3">
        <v>0</v>
      </c>
      <c r="G94" s="104">
        <v>0</v>
      </c>
    </row>
    <row r="95" spans="1:7" ht="15.75" hidden="1" thickBot="1" x14ac:dyDescent="0.3">
      <c r="A95" s="41" t="s">
        <v>110</v>
      </c>
      <c r="B95" s="85" t="s">
        <v>84</v>
      </c>
      <c r="C95" s="7">
        <v>11</v>
      </c>
      <c r="D95" s="8">
        <v>1</v>
      </c>
      <c r="E95" s="43" t="s">
        <v>159</v>
      </c>
      <c r="F95" s="10">
        <v>0</v>
      </c>
      <c r="G95" s="110">
        <v>0</v>
      </c>
    </row>
    <row r="96" spans="1:7" ht="24.75" hidden="1" thickBot="1" x14ac:dyDescent="0.3">
      <c r="A96" s="36" t="s">
        <v>111</v>
      </c>
      <c r="B96" s="78" t="s">
        <v>84</v>
      </c>
      <c r="C96" s="16">
        <v>11</v>
      </c>
      <c r="D96" s="17">
        <v>1</v>
      </c>
      <c r="E96" s="66" t="s">
        <v>176</v>
      </c>
      <c r="F96" s="18">
        <v>200</v>
      </c>
      <c r="G96" s="132">
        <v>0</v>
      </c>
    </row>
    <row r="97" spans="1:7" ht="15.75" hidden="1" thickBot="1" x14ac:dyDescent="0.3">
      <c r="A97" s="31" t="s">
        <v>112</v>
      </c>
      <c r="B97" s="78" t="s">
        <v>84</v>
      </c>
      <c r="C97" s="7">
        <v>11</v>
      </c>
      <c r="D97" s="8">
        <v>2</v>
      </c>
      <c r="E97" s="55">
        <v>0</v>
      </c>
      <c r="F97" s="10">
        <v>0</v>
      </c>
      <c r="G97" s="107">
        <v>0</v>
      </c>
    </row>
    <row r="98" spans="1:7" ht="15.75" hidden="1" thickBot="1" x14ac:dyDescent="0.3">
      <c r="A98" s="40" t="s">
        <v>112</v>
      </c>
      <c r="B98" s="134" t="s">
        <v>84</v>
      </c>
      <c r="C98" s="24">
        <v>11</v>
      </c>
      <c r="D98" s="25">
        <v>2</v>
      </c>
      <c r="E98" s="61">
        <v>9995129700</v>
      </c>
      <c r="F98" s="27">
        <v>200</v>
      </c>
      <c r="G98" s="138">
        <v>0</v>
      </c>
    </row>
    <row r="99" spans="1:7" ht="15.75" hidden="1" thickBot="1" x14ac:dyDescent="0.3">
      <c r="A99" s="265"/>
      <c r="B99" s="266" t="s">
        <v>84</v>
      </c>
      <c r="C99" s="267">
        <v>11</v>
      </c>
      <c r="D99" s="180">
        <v>1</v>
      </c>
      <c r="E99" s="158" t="s">
        <v>176</v>
      </c>
      <c r="F99" s="182">
        <v>100</v>
      </c>
      <c r="G99" s="268">
        <v>0</v>
      </c>
    </row>
    <row r="100" spans="1:7" ht="15.75" thickBot="1" x14ac:dyDescent="0.3">
      <c r="A100" s="29" t="s">
        <v>113</v>
      </c>
      <c r="B100" s="136" t="s">
        <v>84</v>
      </c>
      <c r="C100" s="133">
        <v>12</v>
      </c>
      <c r="D100" s="1">
        <v>0</v>
      </c>
      <c r="E100" s="43" t="s">
        <v>159</v>
      </c>
      <c r="F100" s="3">
        <v>0</v>
      </c>
      <c r="G100" s="139">
        <v>3480</v>
      </c>
    </row>
    <row r="101" spans="1:7" ht="15.75" thickBot="1" x14ac:dyDescent="0.3">
      <c r="A101" s="32" t="s">
        <v>55</v>
      </c>
      <c r="B101" s="135" t="s">
        <v>84</v>
      </c>
      <c r="C101" s="11">
        <v>12</v>
      </c>
      <c r="D101" s="11">
        <v>2</v>
      </c>
      <c r="E101" s="43" t="s">
        <v>159</v>
      </c>
      <c r="F101" s="12">
        <v>0</v>
      </c>
      <c r="G101" s="137">
        <v>3480</v>
      </c>
    </row>
    <row r="102" spans="1:7" ht="25.5" thickBot="1" x14ac:dyDescent="0.3">
      <c r="A102" s="30" t="s">
        <v>56</v>
      </c>
      <c r="B102" s="85" t="s">
        <v>84</v>
      </c>
      <c r="C102" s="4">
        <v>12</v>
      </c>
      <c r="D102" s="4">
        <v>2</v>
      </c>
      <c r="E102" s="158" t="s">
        <v>177</v>
      </c>
      <c r="F102" s="6">
        <v>600</v>
      </c>
      <c r="G102" s="138">
        <v>3480</v>
      </c>
    </row>
    <row r="103" spans="1:7" ht="29.25" thickBot="1" x14ac:dyDescent="0.3">
      <c r="A103" s="206" t="s">
        <v>206</v>
      </c>
      <c r="B103" s="207" t="s">
        <v>84</v>
      </c>
      <c r="C103" s="208">
        <v>1</v>
      </c>
      <c r="D103" s="208">
        <v>3</v>
      </c>
      <c r="E103" s="208" t="s">
        <v>159</v>
      </c>
      <c r="F103" s="3">
        <v>0</v>
      </c>
      <c r="G103" s="203">
        <v>3481</v>
      </c>
    </row>
    <row r="104" spans="1:7" ht="25.5" thickBot="1" x14ac:dyDescent="0.3">
      <c r="A104" s="209" t="s">
        <v>12</v>
      </c>
      <c r="B104" s="83" t="s">
        <v>84</v>
      </c>
      <c r="C104" s="204">
        <v>1</v>
      </c>
      <c r="D104" s="204">
        <v>3</v>
      </c>
      <c r="E104" s="162" t="s">
        <v>159</v>
      </c>
      <c r="F104" s="3">
        <v>0</v>
      </c>
      <c r="G104" s="205">
        <v>3481</v>
      </c>
    </row>
    <row r="105" spans="1:7" x14ac:dyDescent="0.25">
      <c r="A105" s="199" t="s">
        <v>13</v>
      </c>
      <c r="B105" s="83" t="s">
        <v>84</v>
      </c>
      <c r="C105" s="13">
        <v>1</v>
      </c>
      <c r="D105" s="13">
        <v>3</v>
      </c>
      <c r="E105" s="5" t="s">
        <v>165</v>
      </c>
      <c r="F105" s="13">
        <v>100</v>
      </c>
      <c r="G105" s="200">
        <v>1791</v>
      </c>
    </row>
    <row r="106" spans="1:7" x14ac:dyDescent="0.25">
      <c r="A106" s="199" t="s">
        <v>11</v>
      </c>
      <c r="B106" s="83" t="s">
        <v>84</v>
      </c>
      <c r="C106" s="13">
        <v>1</v>
      </c>
      <c r="D106" s="13">
        <v>3</v>
      </c>
      <c r="E106" s="5" t="s">
        <v>164</v>
      </c>
      <c r="F106" s="13">
        <v>100</v>
      </c>
      <c r="G106" s="200">
        <v>1385</v>
      </c>
    </row>
    <row r="107" spans="1:7" ht="15.75" thickBot="1" x14ac:dyDescent="0.3">
      <c r="A107" s="201" t="s">
        <v>11</v>
      </c>
      <c r="B107" s="210" t="s">
        <v>84</v>
      </c>
      <c r="C107" s="197">
        <v>1</v>
      </c>
      <c r="D107" s="197">
        <v>3</v>
      </c>
      <c r="E107" s="198" t="s">
        <v>164</v>
      </c>
      <c r="F107" s="197">
        <v>200</v>
      </c>
      <c r="G107" s="202">
        <v>290</v>
      </c>
    </row>
    <row r="108" spans="1:7" ht="15.75" thickBot="1" x14ac:dyDescent="0.3">
      <c r="A108" s="201" t="s">
        <v>11</v>
      </c>
      <c r="B108" s="210" t="s">
        <v>84</v>
      </c>
      <c r="C108" s="197">
        <v>1</v>
      </c>
      <c r="D108" s="197">
        <v>3</v>
      </c>
      <c r="E108" s="198" t="s">
        <v>164</v>
      </c>
      <c r="F108" s="197">
        <v>800</v>
      </c>
      <c r="G108" s="202">
        <v>15</v>
      </c>
    </row>
    <row r="109" spans="1:7" ht="15.75" thickBot="1" x14ac:dyDescent="0.3">
      <c r="A109" s="86" t="s">
        <v>259</v>
      </c>
      <c r="B109" s="81" t="s">
        <v>130</v>
      </c>
      <c r="C109" s="64"/>
      <c r="D109" s="64"/>
      <c r="E109" s="64"/>
      <c r="F109" s="64"/>
      <c r="G109" s="82">
        <v>84802.414080000002</v>
      </c>
    </row>
    <row r="110" spans="1:7" ht="15.75" thickBot="1" x14ac:dyDescent="0.3">
      <c r="A110" s="29" t="s">
        <v>8</v>
      </c>
      <c r="B110" s="81" t="s">
        <v>130</v>
      </c>
      <c r="C110" s="1">
        <v>1</v>
      </c>
      <c r="D110" s="1">
        <v>0</v>
      </c>
      <c r="E110" s="43" t="s">
        <v>159</v>
      </c>
      <c r="F110" s="3">
        <v>0</v>
      </c>
      <c r="G110" s="104">
        <v>5173.2826100000002</v>
      </c>
    </row>
    <row r="111" spans="1:7" ht="25.5" thickBot="1" x14ac:dyDescent="0.3">
      <c r="A111" s="32" t="s">
        <v>15</v>
      </c>
      <c r="B111" s="78" t="s">
        <v>130</v>
      </c>
      <c r="C111" s="11">
        <v>1</v>
      </c>
      <c r="D111" s="11">
        <v>6</v>
      </c>
      <c r="E111" s="43" t="s">
        <v>159</v>
      </c>
      <c r="F111" s="12">
        <v>0</v>
      </c>
      <c r="G111" s="108">
        <v>5158.2826100000002</v>
      </c>
    </row>
    <row r="112" spans="1:7" x14ac:dyDescent="0.25">
      <c r="A112" s="30" t="s">
        <v>11</v>
      </c>
      <c r="B112" s="79" t="s">
        <v>130</v>
      </c>
      <c r="C112" s="4">
        <v>1</v>
      </c>
      <c r="D112" s="4">
        <v>6</v>
      </c>
      <c r="E112" s="5" t="s">
        <v>164</v>
      </c>
      <c r="F112" s="6">
        <v>100</v>
      </c>
      <c r="G112" s="106">
        <v>4700</v>
      </c>
    </row>
    <row r="113" spans="1:7" x14ac:dyDescent="0.25">
      <c r="A113" s="30" t="s">
        <v>11</v>
      </c>
      <c r="B113" s="79" t="s">
        <v>130</v>
      </c>
      <c r="C113" s="4">
        <v>1</v>
      </c>
      <c r="D113" s="4">
        <v>6</v>
      </c>
      <c r="E113" s="5" t="s">
        <v>164</v>
      </c>
      <c r="F113" s="6">
        <v>200</v>
      </c>
      <c r="G113" s="106">
        <v>450.28260999999998</v>
      </c>
    </row>
    <row r="114" spans="1:7" x14ac:dyDescent="0.25">
      <c r="A114" s="30" t="s">
        <v>11</v>
      </c>
      <c r="B114" s="79" t="s">
        <v>130</v>
      </c>
      <c r="C114" s="4">
        <v>1</v>
      </c>
      <c r="D114" s="4">
        <v>6</v>
      </c>
      <c r="E114" s="5" t="s">
        <v>164</v>
      </c>
      <c r="F114" s="6">
        <v>800</v>
      </c>
      <c r="G114" s="106">
        <v>8</v>
      </c>
    </row>
    <row r="115" spans="1:7" ht="24.75" x14ac:dyDescent="0.25">
      <c r="A115" s="31" t="s">
        <v>116</v>
      </c>
      <c r="B115" s="78" t="s">
        <v>130</v>
      </c>
      <c r="C115" s="11">
        <v>13</v>
      </c>
      <c r="D115" s="11">
        <v>1</v>
      </c>
      <c r="E115" s="9">
        <v>0</v>
      </c>
      <c r="F115" s="12">
        <v>0</v>
      </c>
      <c r="G115" s="109">
        <v>15</v>
      </c>
    </row>
    <row r="116" spans="1:7" ht="15.75" thickBot="1" x14ac:dyDescent="0.3">
      <c r="A116" s="40" t="s">
        <v>116</v>
      </c>
      <c r="B116" s="79" t="s">
        <v>130</v>
      </c>
      <c r="C116" s="13">
        <v>13</v>
      </c>
      <c r="D116" s="13">
        <v>1</v>
      </c>
      <c r="E116" s="170">
        <v>9930320000</v>
      </c>
      <c r="F116" s="15">
        <v>700</v>
      </c>
      <c r="G116" s="106">
        <v>15</v>
      </c>
    </row>
    <row r="117" spans="1:7" ht="15.75" thickBot="1" x14ac:dyDescent="0.3">
      <c r="A117" s="29" t="s">
        <v>127</v>
      </c>
      <c r="B117" s="78" t="s">
        <v>130</v>
      </c>
      <c r="C117" s="1">
        <v>2</v>
      </c>
      <c r="D117" s="1">
        <v>0</v>
      </c>
      <c r="E117" s="43" t="s">
        <v>159</v>
      </c>
      <c r="F117" s="3">
        <v>0</v>
      </c>
      <c r="G117" s="104">
        <v>1926.4</v>
      </c>
    </row>
    <row r="118" spans="1:7" ht="15.75" thickBot="1" x14ac:dyDescent="0.3">
      <c r="A118" s="31" t="s">
        <v>128</v>
      </c>
      <c r="B118" s="78" t="s">
        <v>130</v>
      </c>
      <c r="C118" s="7">
        <v>2</v>
      </c>
      <c r="D118" s="8">
        <v>3</v>
      </c>
      <c r="E118" s="43" t="s">
        <v>159</v>
      </c>
      <c r="F118" s="10">
        <v>0</v>
      </c>
      <c r="G118" s="104">
        <v>1926.4</v>
      </c>
    </row>
    <row r="119" spans="1:7" ht="24" x14ac:dyDescent="0.25">
      <c r="A119" s="36" t="s">
        <v>129</v>
      </c>
      <c r="B119" s="79" t="s">
        <v>130</v>
      </c>
      <c r="C119" s="24">
        <v>2</v>
      </c>
      <c r="D119" s="25">
        <v>3</v>
      </c>
      <c r="E119" s="228">
        <v>9980051180</v>
      </c>
      <c r="F119" s="27">
        <v>500</v>
      </c>
      <c r="G119" s="106">
        <v>1926.4</v>
      </c>
    </row>
    <row r="120" spans="1:7" x14ac:dyDescent="0.25">
      <c r="A120" s="229" t="s">
        <v>256</v>
      </c>
      <c r="B120" s="78" t="s">
        <v>130</v>
      </c>
      <c r="C120" s="230">
        <v>4</v>
      </c>
      <c r="D120" s="8">
        <v>9</v>
      </c>
      <c r="E120" s="9" t="s">
        <v>168</v>
      </c>
      <c r="F120" s="10">
        <v>0</v>
      </c>
      <c r="G120" s="110">
        <v>28510.568999999996</v>
      </c>
    </row>
    <row r="121" spans="1:7" x14ac:dyDescent="0.25">
      <c r="A121" s="145" t="s">
        <v>241</v>
      </c>
      <c r="B121" s="79" t="s">
        <v>130</v>
      </c>
      <c r="C121" s="231">
        <v>4</v>
      </c>
      <c r="D121" s="232">
        <v>9</v>
      </c>
      <c r="E121" s="5">
        <v>1530020760</v>
      </c>
      <c r="F121" s="233">
        <v>500</v>
      </c>
      <c r="G121" s="155">
        <v>11627.48</v>
      </c>
    </row>
    <row r="122" spans="1:7" x14ac:dyDescent="0.25">
      <c r="A122" s="216" t="s">
        <v>151</v>
      </c>
      <c r="B122" s="79" t="s">
        <v>130</v>
      </c>
      <c r="C122" s="231">
        <v>4</v>
      </c>
      <c r="D122" s="232">
        <v>9</v>
      </c>
      <c r="E122" s="176" t="s">
        <v>168</v>
      </c>
      <c r="F122" s="233">
        <v>500</v>
      </c>
      <c r="G122" s="155">
        <v>8967.4</v>
      </c>
    </row>
    <row r="123" spans="1:7" x14ac:dyDescent="0.25">
      <c r="A123" s="216" t="s">
        <v>249</v>
      </c>
      <c r="B123" s="79" t="s">
        <v>130</v>
      </c>
      <c r="C123" s="179">
        <v>4</v>
      </c>
      <c r="D123" s="180">
        <v>9</v>
      </c>
      <c r="E123" s="57">
        <v>9990041120</v>
      </c>
      <c r="F123" s="182">
        <v>500</v>
      </c>
      <c r="G123" s="151">
        <v>7915.6890000000003</v>
      </c>
    </row>
    <row r="124" spans="1:7" ht="15.75" thickBot="1" x14ac:dyDescent="0.3">
      <c r="A124" s="146" t="s">
        <v>30</v>
      </c>
      <c r="B124" s="78">
        <v>992</v>
      </c>
      <c r="C124" s="143">
        <v>5</v>
      </c>
      <c r="D124" s="143">
        <v>0</v>
      </c>
      <c r="E124" s="234">
        <v>0</v>
      </c>
      <c r="F124" s="144">
        <v>0</v>
      </c>
      <c r="G124" s="164">
        <v>3809</v>
      </c>
    </row>
    <row r="125" spans="1:7" x14ac:dyDescent="0.25">
      <c r="A125" s="146" t="s">
        <v>33</v>
      </c>
      <c r="B125" s="78" t="s">
        <v>130</v>
      </c>
      <c r="C125" s="11">
        <v>5</v>
      </c>
      <c r="D125" s="11">
        <v>2</v>
      </c>
      <c r="E125" s="162" t="s">
        <v>159</v>
      </c>
      <c r="F125" s="12">
        <v>0</v>
      </c>
      <c r="G125" s="235">
        <v>552.5</v>
      </c>
    </row>
    <row r="126" spans="1:7" x14ac:dyDescent="0.25">
      <c r="A126" s="145" t="s">
        <v>244</v>
      </c>
      <c r="B126" s="79" t="s">
        <v>130</v>
      </c>
      <c r="C126" s="4">
        <v>5</v>
      </c>
      <c r="D126" s="4">
        <v>2</v>
      </c>
      <c r="E126" s="5">
        <v>9940023510</v>
      </c>
      <c r="F126" s="6">
        <v>500</v>
      </c>
      <c r="G126" s="106">
        <v>302.5</v>
      </c>
    </row>
    <row r="127" spans="1:7" ht="15.75" thickBot="1" x14ac:dyDescent="0.3">
      <c r="A127" s="152" t="s">
        <v>418</v>
      </c>
      <c r="B127" s="78" t="s">
        <v>130</v>
      </c>
      <c r="C127" s="56">
        <v>5</v>
      </c>
      <c r="D127" s="56">
        <v>2</v>
      </c>
      <c r="E127" s="226" t="s">
        <v>442</v>
      </c>
      <c r="F127" s="58">
        <v>600</v>
      </c>
      <c r="G127" s="131">
        <v>250</v>
      </c>
    </row>
    <row r="128" spans="1:7" ht="15.75" thickBot="1" x14ac:dyDescent="0.3">
      <c r="A128" s="32" t="s">
        <v>35</v>
      </c>
      <c r="B128" s="81" t="s">
        <v>130</v>
      </c>
      <c r="C128" s="11">
        <v>5</v>
      </c>
      <c r="D128" s="11">
        <v>3</v>
      </c>
      <c r="E128" s="43" t="s">
        <v>159</v>
      </c>
      <c r="F128" s="21">
        <v>0</v>
      </c>
      <c r="G128" s="110">
        <v>3256.5</v>
      </c>
    </row>
    <row r="129" spans="1:7" x14ac:dyDescent="0.25">
      <c r="A129" s="145" t="s">
        <v>297</v>
      </c>
      <c r="B129" s="79" t="s">
        <v>130</v>
      </c>
      <c r="C129" s="4">
        <v>5</v>
      </c>
      <c r="D129" s="4">
        <v>3</v>
      </c>
      <c r="E129" s="5" t="s">
        <v>296</v>
      </c>
      <c r="F129" s="6">
        <v>500</v>
      </c>
      <c r="G129" s="106">
        <v>916.5</v>
      </c>
    </row>
    <row r="130" spans="1:7" x14ac:dyDescent="0.25">
      <c r="A130" s="145" t="s">
        <v>297</v>
      </c>
      <c r="B130" s="79" t="s">
        <v>130</v>
      </c>
      <c r="C130" s="4">
        <v>5</v>
      </c>
      <c r="D130" s="4">
        <v>3</v>
      </c>
      <c r="E130" s="5" t="s">
        <v>296</v>
      </c>
      <c r="F130" s="6">
        <v>500</v>
      </c>
      <c r="G130" s="106">
        <v>823.75</v>
      </c>
    </row>
    <row r="131" spans="1:7" x14ac:dyDescent="0.25">
      <c r="A131" s="145" t="s">
        <v>297</v>
      </c>
      <c r="B131" s="79" t="s">
        <v>130</v>
      </c>
      <c r="C131" s="4">
        <v>5</v>
      </c>
      <c r="D131" s="4">
        <v>3</v>
      </c>
      <c r="E131" s="5" t="s">
        <v>246</v>
      </c>
      <c r="F131" s="6">
        <v>500</v>
      </c>
      <c r="G131" s="106">
        <v>9.1</v>
      </c>
    </row>
    <row r="132" spans="1:7" x14ac:dyDescent="0.25">
      <c r="A132" s="145" t="s">
        <v>297</v>
      </c>
      <c r="B132" s="79" t="s">
        <v>130</v>
      </c>
      <c r="C132" s="4">
        <v>5</v>
      </c>
      <c r="D132" s="4">
        <v>3</v>
      </c>
      <c r="E132" s="5" t="s">
        <v>248</v>
      </c>
      <c r="F132" s="6">
        <v>500</v>
      </c>
      <c r="G132" s="106">
        <v>903.65</v>
      </c>
    </row>
    <row r="133" spans="1:7" x14ac:dyDescent="0.25">
      <c r="A133" s="145" t="s">
        <v>297</v>
      </c>
      <c r="B133" s="79" t="s">
        <v>130</v>
      </c>
      <c r="C133" s="4">
        <v>5</v>
      </c>
      <c r="D133" s="4">
        <v>3</v>
      </c>
      <c r="E133" s="5" t="s">
        <v>248</v>
      </c>
      <c r="F133" s="58">
        <v>500</v>
      </c>
      <c r="G133" s="151">
        <v>603.5</v>
      </c>
    </row>
    <row r="134" spans="1:7" x14ac:dyDescent="0.25">
      <c r="A134" s="146" t="s">
        <v>51</v>
      </c>
      <c r="B134" s="78" t="s">
        <v>130</v>
      </c>
      <c r="C134" s="11">
        <v>8</v>
      </c>
      <c r="D134" s="11">
        <v>1</v>
      </c>
      <c r="E134" s="162" t="s">
        <v>250</v>
      </c>
      <c r="F134" s="12">
        <v>0</v>
      </c>
      <c r="G134" s="165">
        <v>6315.7894699999997</v>
      </c>
    </row>
    <row r="135" spans="1:7" ht="15.75" thickBot="1" x14ac:dyDescent="0.3">
      <c r="A135" s="261" t="s">
        <v>268</v>
      </c>
      <c r="B135" s="79" t="s">
        <v>130</v>
      </c>
      <c r="C135" s="4">
        <v>8</v>
      </c>
      <c r="D135" s="4">
        <v>1</v>
      </c>
      <c r="E135" s="14" t="s">
        <v>269</v>
      </c>
      <c r="F135" s="6">
        <v>500</v>
      </c>
      <c r="G135" s="213">
        <v>6315.7894699999997</v>
      </c>
    </row>
    <row r="136" spans="1:7" ht="15.75" hidden="1" thickBot="1" x14ac:dyDescent="0.3">
      <c r="A136" s="261" t="s">
        <v>268</v>
      </c>
      <c r="B136" s="79" t="s">
        <v>130</v>
      </c>
      <c r="C136" s="4">
        <v>8</v>
      </c>
      <c r="D136" s="4">
        <v>1</v>
      </c>
      <c r="E136" s="14" t="s">
        <v>316</v>
      </c>
      <c r="F136" s="6"/>
      <c r="G136" s="213">
        <v>0</v>
      </c>
    </row>
    <row r="137" spans="1:7" ht="15.75" hidden="1" thickBot="1" x14ac:dyDescent="0.3">
      <c r="A137" s="261" t="s">
        <v>268</v>
      </c>
      <c r="B137" s="79" t="s">
        <v>130</v>
      </c>
      <c r="C137" s="4">
        <v>8</v>
      </c>
      <c r="D137" s="4">
        <v>1</v>
      </c>
      <c r="E137" s="14" t="s">
        <v>269</v>
      </c>
      <c r="F137" s="6"/>
      <c r="G137" s="213">
        <v>0</v>
      </c>
    </row>
    <row r="138" spans="1:7" ht="15.75" hidden="1" thickBot="1" x14ac:dyDescent="0.3">
      <c r="A138" s="261" t="s">
        <v>268</v>
      </c>
      <c r="B138" s="79" t="s">
        <v>130</v>
      </c>
      <c r="C138" s="4">
        <v>8</v>
      </c>
      <c r="D138" s="4">
        <v>1</v>
      </c>
      <c r="E138" s="14" t="s">
        <v>269</v>
      </c>
      <c r="F138" s="6"/>
      <c r="G138" s="213"/>
    </row>
    <row r="139" spans="1:7" ht="15.75" hidden="1" thickBot="1" x14ac:dyDescent="0.3">
      <c r="A139" s="261" t="s">
        <v>268</v>
      </c>
      <c r="B139" s="79" t="s">
        <v>130</v>
      </c>
      <c r="C139" s="4">
        <v>8</v>
      </c>
      <c r="D139" s="4">
        <v>1</v>
      </c>
      <c r="E139" s="14" t="s">
        <v>311</v>
      </c>
      <c r="F139" s="6"/>
      <c r="G139" s="213"/>
    </row>
    <row r="140" spans="1:7" ht="15.75" hidden="1" thickBot="1" x14ac:dyDescent="0.3">
      <c r="A140" s="227" t="s">
        <v>249</v>
      </c>
      <c r="B140" s="79" t="s">
        <v>130</v>
      </c>
      <c r="C140" s="4">
        <v>8</v>
      </c>
      <c r="D140" s="4">
        <v>1</v>
      </c>
      <c r="E140" s="158" t="s">
        <v>250</v>
      </c>
      <c r="F140" s="6">
        <v>500</v>
      </c>
      <c r="G140" s="213">
        <v>0</v>
      </c>
    </row>
    <row r="141" spans="1:7" ht="15.75" thickBot="1" x14ac:dyDescent="0.3">
      <c r="A141" s="29" t="s">
        <v>73</v>
      </c>
      <c r="B141" s="78" t="s">
        <v>130</v>
      </c>
      <c r="C141" s="1">
        <v>14</v>
      </c>
      <c r="D141" s="1">
        <v>0</v>
      </c>
      <c r="E141" s="43" t="s">
        <v>159</v>
      </c>
      <c r="F141" s="144">
        <v>0</v>
      </c>
      <c r="G141" s="164">
        <v>39067.373</v>
      </c>
    </row>
    <row r="142" spans="1:7" ht="25.5" thickBot="1" x14ac:dyDescent="0.3">
      <c r="A142" s="39" t="s">
        <v>117</v>
      </c>
      <c r="B142" s="79" t="s">
        <v>130</v>
      </c>
      <c r="C142" s="23">
        <v>14</v>
      </c>
      <c r="D142" s="59">
        <v>1</v>
      </c>
      <c r="E142" s="43" t="s">
        <v>159</v>
      </c>
      <c r="F142" s="60">
        <v>0</v>
      </c>
      <c r="G142" s="108">
        <v>39067.373</v>
      </c>
    </row>
    <row r="143" spans="1:7" ht="24" x14ac:dyDescent="0.25">
      <c r="A143" s="36" t="s">
        <v>74</v>
      </c>
      <c r="B143" s="81" t="s">
        <v>130</v>
      </c>
      <c r="C143" s="16">
        <v>14</v>
      </c>
      <c r="D143" s="17">
        <v>1</v>
      </c>
      <c r="E143" s="61">
        <v>2610160010</v>
      </c>
      <c r="F143" s="18">
        <v>500</v>
      </c>
      <c r="G143" s="106">
        <v>39067.373</v>
      </c>
    </row>
    <row r="144" spans="1:7" hidden="1" x14ac:dyDescent="0.25">
      <c r="A144" s="39" t="s">
        <v>118</v>
      </c>
      <c r="B144" s="83" t="s">
        <v>130</v>
      </c>
      <c r="C144" s="23">
        <v>14</v>
      </c>
      <c r="D144" s="59">
        <v>2</v>
      </c>
      <c r="E144" s="162" t="s">
        <v>159</v>
      </c>
      <c r="F144" s="60">
        <v>0</v>
      </c>
      <c r="G144" s="165">
        <v>0</v>
      </c>
    </row>
    <row r="145" spans="1:7" hidden="1" x14ac:dyDescent="0.25">
      <c r="A145" s="36" t="s">
        <v>119</v>
      </c>
      <c r="B145" s="212" t="s">
        <v>130</v>
      </c>
      <c r="C145" s="24">
        <v>14</v>
      </c>
      <c r="D145" s="25">
        <v>2</v>
      </c>
      <c r="E145" s="61">
        <v>2610160062</v>
      </c>
      <c r="F145" s="27">
        <v>500</v>
      </c>
      <c r="G145" s="155">
        <v>0</v>
      </c>
    </row>
    <row r="146" spans="1:7" x14ac:dyDescent="0.25">
      <c r="A146" s="330" t="s">
        <v>403</v>
      </c>
      <c r="B146" s="328" t="s">
        <v>84</v>
      </c>
      <c r="C146" s="7">
        <v>1</v>
      </c>
      <c r="D146" s="8">
        <v>6</v>
      </c>
      <c r="E146" s="326" t="s">
        <v>164</v>
      </c>
      <c r="F146" s="10">
        <v>0</v>
      </c>
      <c r="G146" s="327">
        <v>1475.4408699999999</v>
      </c>
    </row>
    <row r="147" spans="1:7" x14ac:dyDescent="0.25">
      <c r="A147" s="30" t="s">
        <v>11</v>
      </c>
      <c r="B147" s="329" t="s">
        <v>84</v>
      </c>
      <c r="C147" s="24">
        <v>1</v>
      </c>
      <c r="D147" s="25">
        <v>6</v>
      </c>
      <c r="E147" s="325" t="s">
        <v>164</v>
      </c>
      <c r="F147" s="27">
        <v>100</v>
      </c>
      <c r="G147" s="155">
        <v>1121.0219999999999</v>
      </c>
    </row>
    <row r="148" spans="1:7" x14ac:dyDescent="0.25">
      <c r="A148" s="30" t="s">
        <v>11</v>
      </c>
      <c r="B148" s="329" t="s">
        <v>84</v>
      </c>
      <c r="C148" s="24">
        <v>1</v>
      </c>
      <c r="D148" s="25">
        <v>6</v>
      </c>
      <c r="E148" s="325" t="s">
        <v>164</v>
      </c>
      <c r="F148" s="27">
        <v>200</v>
      </c>
      <c r="G148" s="155">
        <v>354.41887000000003</v>
      </c>
    </row>
    <row r="149" spans="1:7" hidden="1" x14ac:dyDescent="0.25">
      <c r="A149" s="30" t="s">
        <v>11</v>
      </c>
      <c r="B149" s="329" t="s">
        <v>84</v>
      </c>
      <c r="C149" s="24">
        <v>1</v>
      </c>
      <c r="D149" s="25">
        <v>6</v>
      </c>
      <c r="E149" s="325" t="s">
        <v>164</v>
      </c>
      <c r="F149" s="27">
        <v>800</v>
      </c>
      <c r="G149" s="155"/>
    </row>
    <row r="150" spans="1:7" ht="15.75" thickBot="1" x14ac:dyDescent="0.3">
      <c r="A150" s="86" t="s">
        <v>257</v>
      </c>
      <c r="B150" s="236" t="s">
        <v>235</v>
      </c>
      <c r="C150" s="64"/>
      <c r="D150" s="64"/>
      <c r="E150" s="163" t="s">
        <v>159</v>
      </c>
      <c r="F150" s="64"/>
      <c r="G150" s="84">
        <v>5631.9619999999995</v>
      </c>
    </row>
    <row r="151" spans="1:7" ht="15.75" thickBot="1" x14ac:dyDescent="0.3">
      <c r="A151" s="29" t="s">
        <v>25</v>
      </c>
      <c r="B151" s="217" t="s">
        <v>235</v>
      </c>
      <c r="C151" s="43" t="s">
        <v>101</v>
      </c>
      <c r="D151" s="43" t="s">
        <v>75</v>
      </c>
      <c r="E151" s="43" t="s">
        <v>159</v>
      </c>
      <c r="F151" s="3">
        <v>0</v>
      </c>
      <c r="G151" s="104">
        <v>5631.9619999999995</v>
      </c>
    </row>
    <row r="152" spans="1:7" ht="25.5" thickBot="1" x14ac:dyDescent="0.3">
      <c r="A152" s="39" t="s">
        <v>26</v>
      </c>
      <c r="B152" s="217" t="s">
        <v>235</v>
      </c>
      <c r="C152" s="19">
        <v>3</v>
      </c>
      <c r="D152" s="19">
        <v>9</v>
      </c>
      <c r="E152" s="43" t="s">
        <v>159</v>
      </c>
      <c r="F152" s="21">
        <v>0</v>
      </c>
      <c r="G152" s="108">
        <v>5631.9619999999995</v>
      </c>
    </row>
    <row r="153" spans="1:7" x14ac:dyDescent="0.25">
      <c r="A153" s="142" t="s">
        <v>27</v>
      </c>
      <c r="B153" s="218" t="s">
        <v>235</v>
      </c>
      <c r="C153" s="4">
        <v>3</v>
      </c>
      <c r="D153" s="4">
        <v>9</v>
      </c>
      <c r="E153" s="5">
        <v>9940020990</v>
      </c>
      <c r="F153" s="6">
        <v>100</v>
      </c>
      <c r="G153" s="106">
        <v>4213.0619999999999</v>
      </c>
    </row>
    <row r="154" spans="1:7" ht="15.75" thickBot="1" x14ac:dyDescent="0.3">
      <c r="A154" s="142" t="s">
        <v>27</v>
      </c>
      <c r="B154" s="218" t="s">
        <v>235</v>
      </c>
      <c r="C154" s="4">
        <v>3</v>
      </c>
      <c r="D154" s="4">
        <v>9</v>
      </c>
      <c r="E154" s="5">
        <v>9940020990</v>
      </c>
      <c r="F154" s="6">
        <v>200</v>
      </c>
      <c r="G154" s="106">
        <v>1418.9</v>
      </c>
    </row>
    <row r="155" spans="1:7" ht="15.75" hidden="1" thickBot="1" x14ac:dyDescent="0.3">
      <c r="A155" s="142" t="s">
        <v>27</v>
      </c>
      <c r="B155" s="218" t="s">
        <v>235</v>
      </c>
      <c r="C155" s="4">
        <v>3</v>
      </c>
      <c r="D155" s="4">
        <v>9</v>
      </c>
      <c r="E155" s="5">
        <v>9940020990</v>
      </c>
      <c r="F155" s="6">
        <v>300</v>
      </c>
      <c r="G155" s="106"/>
    </row>
    <row r="156" spans="1:7" ht="15.75" thickBot="1" x14ac:dyDescent="0.3">
      <c r="A156" s="86" t="s">
        <v>236</v>
      </c>
      <c r="B156" s="236" t="s">
        <v>237</v>
      </c>
      <c r="C156" s="64"/>
      <c r="D156" s="64"/>
      <c r="E156" s="43" t="s">
        <v>159</v>
      </c>
      <c r="F156" s="64"/>
      <c r="G156" s="84">
        <v>8914.0780699999978</v>
      </c>
    </row>
    <row r="157" spans="1:7" ht="15.75" thickBot="1" x14ac:dyDescent="0.3">
      <c r="A157" s="146" t="s">
        <v>8</v>
      </c>
      <c r="B157" s="217" t="s">
        <v>237</v>
      </c>
      <c r="C157" s="43" t="s">
        <v>238</v>
      </c>
      <c r="D157" s="43" t="s">
        <v>75</v>
      </c>
      <c r="E157" s="43" t="s">
        <v>159</v>
      </c>
      <c r="F157" s="3">
        <v>0</v>
      </c>
      <c r="G157" s="104">
        <v>373.68599999999998</v>
      </c>
    </row>
    <row r="158" spans="1:7" ht="25.5" thickBot="1" x14ac:dyDescent="0.3">
      <c r="A158" s="49" t="s">
        <v>9</v>
      </c>
      <c r="B158" s="217" t="s">
        <v>237</v>
      </c>
      <c r="C158" s="50">
        <v>1</v>
      </c>
      <c r="D158" s="50">
        <v>2</v>
      </c>
      <c r="E158" s="43" t="s">
        <v>159</v>
      </c>
      <c r="F158" s="51">
        <v>0</v>
      </c>
      <c r="G158" s="105">
        <v>373.68599999999998</v>
      </c>
    </row>
    <row r="159" spans="1:7" ht="15.75" thickBot="1" x14ac:dyDescent="0.3">
      <c r="A159" s="30" t="s">
        <v>11</v>
      </c>
      <c r="B159" s="218" t="s">
        <v>237</v>
      </c>
      <c r="C159" s="4">
        <v>1</v>
      </c>
      <c r="D159" s="4">
        <v>2</v>
      </c>
      <c r="E159" s="5" t="s">
        <v>164</v>
      </c>
      <c r="F159" s="6">
        <v>200</v>
      </c>
      <c r="G159" s="106">
        <v>373.68599999999998</v>
      </c>
    </row>
    <row r="160" spans="1:7" ht="25.5" hidden="1" thickBot="1" x14ac:dyDescent="0.3">
      <c r="A160" s="31" t="s">
        <v>14</v>
      </c>
      <c r="B160" s="217" t="s">
        <v>237</v>
      </c>
      <c r="C160" s="7">
        <v>1</v>
      </c>
      <c r="D160" s="8">
        <v>4</v>
      </c>
      <c r="E160" s="43" t="s">
        <v>159</v>
      </c>
      <c r="F160" s="10">
        <v>0</v>
      </c>
      <c r="G160" s="108">
        <v>0</v>
      </c>
    </row>
    <row r="161" spans="1:7" ht="15.75" hidden="1" thickBot="1" x14ac:dyDescent="0.3">
      <c r="A161" s="30" t="s">
        <v>11</v>
      </c>
      <c r="B161" s="218" t="s">
        <v>237</v>
      </c>
      <c r="C161" s="4">
        <v>1</v>
      </c>
      <c r="D161" s="4">
        <v>4</v>
      </c>
      <c r="E161" s="5" t="s">
        <v>164</v>
      </c>
      <c r="F161" s="6">
        <v>200</v>
      </c>
      <c r="G161" s="106">
        <v>0</v>
      </c>
    </row>
    <row r="162" spans="1:7" ht="15.75" thickBot="1" x14ac:dyDescent="0.3">
      <c r="A162" s="146" t="s">
        <v>19</v>
      </c>
      <c r="B162" s="217" t="s">
        <v>237</v>
      </c>
      <c r="C162" s="19">
        <v>1</v>
      </c>
      <c r="D162" s="19">
        <v>13</v>
      </c>
      <c r="E162" s="43" t="s">
        <v>159</v>
      </c>
      <c r="F162" s="21">
        <v>0</v>
      </c>
      <c r="G162" s="108">
        <v>8540.3920699999981</v>
      </c>
    </row>
    <row r="163" spans="1:7" x14ac:dyDescent="0.25">
      <c r="A163" s="145" t="s">
        <v>239</v>
      </c>
      <c r="B163" s="218" t="s">
        <v>237</v>
      </c>
      <c r="C163" s="4">
        <v>1</v>
      </c>
      <c r="D163" s="4">
        <v>13</v>
      </c>
      <c r="E163" s="219" t="s">
        <v>240</v>
      </c>
      <c r="F163" s="6">
        <v>100</v>
      </c>
      <c r="G163" s="106">
        <v>5107.8999999999996</v>
      </c>
    </row>
    <row r="164" spans="1:7" x14ac:dyDescent="0.25">
      <c r="A164" s="145" t="s">
        <v>239</v>
      </c>
      <c r="B164" s="218" t="s">
        <v>237</v>
      </c>
      <c r="C164" s="4">
        <v>1</v>
      </c>
      <c r="D164" s="4">
        <v>13</v>
      </c>
      <c r="E164" s="219" t="s">
        <v>240</v>
      </c>
      <c r="F164" s="6">
        <v>200</v>
      </c>
      <c r="G164" s="106">
        <v>3425.6920699999996</v>
      </c>
    </row>
    <row r="165" spans="1:7" x14ac:dyDescent="0.25">
      <c r="A165" s="145" t="s">
        <v>239</v>
      </c>
      <c r="B165" s="263" t="s">
        <v>237</v>
      </c>
      <c r="C165" s="159">
        <v>1</v>
      </c>
      <c r="D165" s="159">
        <v>13</v>
      </c>
      <c r="E165" s="264" t="s">
        <v>278</v>
      </c>
      <c r="F165" s="160">
        <v>800</v>
      </c>
      <c r="G165" s="155">
        <v>6.8</v>
      </c>
    </row>
    <row r="166" spans="1:7" ht="15.75" thickBot="1" x14ac:dyDescent="0.3">
      <c r="A166" s="237" t="s">
        <v>85</v>
      </c>
      <c r="B166" s="238" t="s">
        <v>86</v>
      </c>
      <c r="C166" s="239"/>
      <c r="D166" s="239"/>
      <c r="E166" s="163" t="s">
        <v>159</v>
      </c>
      <c r="F166" s="239"/>
      <c r="G166" s="240">
        <v>403428.8849</v>
      </c>
    </row>
    <row r="167" spans="1:7" ht="15.75" thickBot="1" x14ac:dyDescent="0.3">
      <c r="A167" s="29" t="s">
        <v>39</v>
      </c>
      <c r="B167" s="11" t="s">
        <v>86</v>
      </c>
      <c r="C167" s="1">
        <v>7</v>
      </c>
      <c r="D167" s="1">
        <v>0</v>
      </c>
      <c r="E167" s="43" t="s">
        <v>159</v>
      </c>
      <c r="F167" s="3">
        <v>0</v>
      </c>
      <c r="G167" s="104">
        <v>397831.3199</v>
      </c>
    </row>
    <row r="168" spans="1:7" ht="15.75" thickBot="1" x14ac:dyDescent="0.3">
      <c r="A168" s="34" t="s">
        <v>40</v>
      </c>
      <c r="B168" s="4" t="s">
        <v>86</v>
      </c>
      <c r="C168" s="19">
        <v>7</v>
      </c>
      <c r="D168" s="19">
        <v>1</v>
      </c>
      <c r="E168" s="43" t="s">
        <v>159</v>
      </c>
      <c r="F168" s="21">
        <v>0</v>
      </c>
      <c r="G168" s="108">
        <v>135442.02513000002</v>
      </c>
    </row>
    <row r="169" spans="1:7" ht="15.75" thickBot="1" x14ac:dyDescent="0.3">
      <c r="A169" s="30" t="s">
        <v>160</v>
      </c>
      <c r="B169" s="4" t="s">
        <v>86</v>
      </c>
      <c r="C169" s="159">
        <v>7</v>
      </c>
      <c r="D169" s="159">
        <v>1</v>
      </c>
      <c r="E169" s="161" t="s">
        <v>161</v>
      </c>
      <c r="F169" s="160">
        <v>100</v>
      </c>
      <c r="G169" s="155">
        <v>82768.903000000006</v>
      </c>
    </row>
    <row r="170" spans="1:7" ht="15.75" hidden="1" thickBot="1" x14ac:dyDescent="0.3">
      <c r="A170" s="30" t="s">
        <v>160</v>
      </c>
      <c r="B170" s="4" t="s">
        <v>86</v>
      </c>
      <c r="C170" s="159">
        <v>7</v>
      </c>
      <c r="D170" s="159">
        <v>1</v>
      </c>
      <c r="E170" s="161" t="s">
        <v>161</v>
      </c>
      <c r="F170" s="160">
        <v>200</v>
      </c>
      <c r="G170" s="155">
        <v>0</v>
      </c>
    </row>
    <row r="171" spans="1:7" x14ac:dyDescent="0.25">
      <c r="A171" s="30" t="s">
        <v>160</v>
      </c>
      <c r="B171" s="4">
        <v>75</v>
      </c>
      <c r="C171" s="159">
        <v>7</v>
      </c>
      <c r="D171" s="159">
        <v>1</v>
      </c>
      <c r="E171" s="161" t="s">
        <v>161</v>
      </c>
      <c r="F171" s="160">
        <v>200</v>
      </c>
      <c r="G171" s="155">
        <v>578.1</v>
      </c>
    </row>
    <row r="172" spans="1:7" x14ac:dyDescent="0.25">
      <c r="A172" s="30" t="s">
        <v>41</v>
      </c>
      <c r="B172" s="11" t="s">
        <v>86</v>
      </c>
      <c r="C172" s="4">
        <v>7</v>
      </c>
      <c r="D172" s="4">
        <v>1</v>
      </c>
      <c r="E172" s="5" t="s">
        <v>169</v>
      </c>
      <c r="F172" s="6">
        <v>100</v>
      </c>
      <c r="G172" s="106">
        <v>31021.774980000002</v>
      </c>
    </row>
    <row r="173" spans="1:7" x14ac:dyDescent="0.25">
      <c r="A173" s="30" t="s">
        <v>41</v>
      </c>
      <c r="B173" s="11" t="s">
        <v>86</v>
      </c>
      <c r="C173" s="4">
        <v>7</v>
      </c>
      <c r="D173" s="4">
        <v>1</v>
      </c>
      <c r="E173" s="5" t="s">
        <v>169</v>
      </c>
      <c r="F173" s="6">
        <v>200</v>
      </c>
      <c r="G173" s="106">
        <v>19595.978469999998</v>
      </c>
    </row>
    <row r="174" spans="1:7" hidden="1" x14ac:dyDescent="0.25">
      <c r="A174" s="30" t="s">
        <v>41</v>
      </c>
      <c r="B174" s="11" t="s">
        <v>86</v>
      </c>
      <c r="C174" s="4">
        <v>7</v>
      </c>
      <c r="D174" s="4">
        <v>1</v>
      </c>
      <c r="E174" s="5" t="s">
        <v>169</v>
      </c>
      <c r="F174" s="6">
        <v>400</v>
      </c>
      <c r="G174" s="106">
        <v>0</v>
      </c>
    </row>
    <row r="175" spans="1:7" x14ac:dyDescent="0.25">
      <c r="A175" s="30" t="s">
        <v>41</v>
      </c>
      <c r="B175" s="11">
        <v>75</v>
      </c>
      <c r="C175" s="4">
        <v>7</v>
      </c>
      <c r="D175" s="4">
        <v>1</v>
      </c>
      <c r="E175" s="5" t="s">
        <v>169</v>
      </c>
      <c r="F175" s="6">
        <v>600</v>
      </c>
      <c r="G175" s="106">
        <v>1200</v>
      </c>
    </row>
    <row r="176" spans="1:7" ht="15.75" thickBot="1" x14ac:dyDescent="0.3">
      <c r="A176" s="30" t="s">
        <v>41</v>
      </c>
      <c r="B176" s="11" t="s">
        <v>86</v>
      </c>
      <c r="C176" s="4">
        <v>7</v>
      </c>
      <c r="D176" s="4">
        <v>1</v>
      </c>
      <c r="E176" s="5" t="s">
        <v>169</v>
      </c>
      <c r="F176" s="6">
        <v>800</v>
      </c>
      <c r="G176" s="106">
        <v>277.26868000000002</v>
      </c>
    </row>
    <row r="177" spans="1:7" ht="15.75" hidden="1" thickBot="1" x14ac:dyDescent="0.3">
      <c r="A177" s="37" t="s">
        <v>32</v>
      </c>
      <c r="B177" s="24" t="s">
        <v>86</v>
      </c>
      <c r="C177" s="13">
        <v>7</v>
      </c>
      <c r="D177" s="13">
        <v>1</v>
      </c>
      <c r="E177" s="14">
        <v>7950000</v>
      </c>
      <c r="F177" s="15">
        <v>200</v>
      </c>
      <c r="G177" s="106">
        <v>0</v>
      </c>
    </row>
    <row r="178" spans="1:7" ht="15.75" thickBot="1" x14ac:dyDescent="0.3">
      <c r="A178" s="32" t="s">
        <v>42</v>
      </c>
      <c r="B178" s="4" t="s">
        <v>86</v>
      </c>
      <c r="C178" s="11">
        <v>7</v>
      </c>
      <c r="D178" s="11">
        <v>2</v>
      </c>
      <c r="E178" s="43" t="s">
        <v>159</v>
      </c>
      <c r="F178" s="12">
        <v>0</v>
      </c>
      <c r="G178" s="109">
        <v>254366.37576999998</v>
      </c>
    </row>
    <row r="179" spans="1:7" x14ac:dyDescent="0.25">
      <c r="A179" s="30" t="s">
        <v>43</v>
      </c>
      <c r="B179" s="4" t="s">
        <v>86</v>
      </c>
      <c r="C179" s="4">
        <v>7</v>
      </c>
      <c r="D179" s="4">
        <v>2</v>
      </c>
      <c r="E179" s="5" t="s">
        <v>170</v>
      </c>
      <c r="F179" s="6">
        <v>100</v>
      </c>
      <c r="G179" s="132">
        <v>9085.0830000000005</v>
      </c>
    </row>
    <row r="180" spans="1:7" x14ac:dyDescent="0.25">
      <c r="A180" s="30" t="s">
        <v>43</v>
      </c>
      <c r="B180" s="4" t="s">
        <v>86</v>
      </c>
      <c r="C180" s="4">
        <v>7</v>
      </c>
      <c r="D180" s="4">
        <v>2</v>
      </c>
      <c r="E180" s="5" t="s">
        <v>170</v>
      </c>
      <c r="F180" s="6">
        <v>200</v>
      </c>
      <c r="G180" s="106">
        <v>12915.0209</v>
      </c>
    </row>
    <row r="181" spans="1:7" x14ac:dyDescent="0.25">
      <c r="A181" s="30" t="s">
        <v>43</v>
      </c>
      <c r="B181" s="4" t="s">
        <v>86</v>
      </c>
      <c r="C181" s="4">
        <v>7</v>
      </c>
      <c r="D181" s="4">
        <v>2</v>
      </c>
      <c r="E181" s="5" t="s">
        <v>170</v>
      </c>
      <c r="F181" s="6">
        <v>600</v>
      </c>
      <c r="G181" s="106">
        <v>201.4134</v>
      </c>
    </row>
    <row r="182" spans="1:7" x14ac:dyDescent="0.25">
      <c r="A182" s="30" t="s">
        <v>43</v>
      </c>
      <c r="B182" s="4" t="s">
        <v>86</v>
      </c>
      <c r="C182" s="4">
        <v>7</v>
      </c>
      <c r="D182" s="4">
        <v>2</v>
      </c>
      <c r="E182" s="5" t="s">
        <v>170</v>
      </c>
      <c r="F182" s="6">
        <v>800</v>
      </c>
      <c r="G182" s="106">
        <v>355.5</v>
      </c>
    </row>
    <row r="183" spans="1:7" hidden="1" x14ac:dyDescent="0.25">
      <c r="A183" s="65" t="s">
        <v>266</v>
      </c>
      <c r="B183" s="4">
        <v>75</v>
      </c>
      <c r="C183" s="4">
        <v>7</v>
      </c>
      <c r="D183" s="4">
        <v>2</v>
      </c>
      <c r="E183" s="5" t="s">
        <v>267</v>
      </c>
      <c r="F183" s="6">
        <v>200</v>
      </c>
      <c r="G183" s="106">
        <v>0</v>
      </c>
    </row>
    <row r="184" spans="1:7" ht="24.75" x14ac:dyDescent="0.25">
      <c r="A184" s="30" t="s">
        <v>233</v>
      </c>
      <c r="B184" s="4" t="s">
        <v>86</v>
      </c>
      <c r="C184" s="4">
        <v>7</v>
      </c>
      <c r="D184" s="4">
        <v>2</v>
      </c>
      <c r="E184" s="5">
        <v>1920202590</v>
      </c>
      <c r="F184" s="6">
        <v>200</v>
      </c>
      <c r="G184" s="106">
        <v>1324.8067699999999</v>
      </c>
    </row>
    <row r="185" spans="1:7" x14ac:dyDescent="0.25">
      <c r="A185" s="30" t="s">
        <v>313</v>
      </c>
      <c r="B185" s="4" t="s">
        <v>86</v>
      </c>
      <c r="C185" s="4">
        <v>7</v>
      </c>
      <c r="D185" s="4">
        <v>2</v>
      </c>
      <c r="E185" s="5" t="s">
        <v>265</v>
      </c>
      <c r="F185" s="6">
        <v>200</v>
      </c>
      <c r="G185" s="106">
        <v>12307.878999999999</v>
      </c>
    </row>
    <row r="186" spans="1:7" ht="24" x14ac:dyDescent="0.25">
      <c r="A186" s="36" t="s">
        <v>44</v>
      </c>
      <c r="B186" s="4" t="s">
        <v>86</v>
      </c>
      <c r="C186" s="4">
        <v>7</v>
      </c>
      <c r="D186" s="4">
        <v>2</v>
      </c>
      <c r="E186" s="5">
        <v>1920206590</v>
      </c>
      <c r="F186" s="6">
        <v>100</v>
      </c>
      <c r="G186" s="106">
        <v>196673.71100000001</v>
      </c>
    </row>
    <row r="187" spans="1:7" ht="24" hidden="1" x14ac:dyDescent="0.25">
      <c r="A187" s="36" t="s">
        <v>44</v>
      </c>
      <c r="B187" s="4" t="s">
        <v>86</v>
      </c>
      <c r="C187" s="4">
        <v>7</v>
      </c>
      <c r="D187" s="4">
        <v>2</v>
      </c>
      <c r="E187" s="5">
        <v>1920206590</v>
      </c>
      <c r="F187" s="6">
        <v>200</v>
      </c>
      <c r="G187" s="106">
        <v>0</v>
      </c>
    </row>
    <row r="188" spans="1:7" x14ac:dyDescent="0.25">
      <c r="A188" s="216" t="s">
        <v>230</v>
      </c>
      <c r="B188" s="4" t="s">
        <v>86</v>
      </c>
      <c r="C188" s="4">
        <v>7</v>
      </c>
      <c r="D188" s="4">
        <v>2</v>
      </c>
      <c r="E188" s="5" t="s">
        <v>231</v>
      </c>
      <c r="F188" s="6">
        <v>100</v>
      </c>
      <c r="G188" s="106">
        <v>21021.505000000001</v>
      </c>
    </row>
    <row r="189" spans="1:7" hidden="1" x14ac:dyDescent="0.25">
      <c r="A189" s="145" t="s">
        <v>178</v>
      </c>
      <c r="B189" s="4" t="s">
        <v>86</v>
      </c>
      <c r="C189" s="4">
        <v>7</v>
      </c>
      <c r="D189" s="4">
        <v>3</v>
      </c>
      <c r="E189" s="5" t="s">
        <v>181</v>
      </c>
      <c r="F189" s="6">
        <v>600</v>
      </c>
      <c r="G189" s="106">
        <v>0</v>
      </c>
    </row>
    <row r="190" spans="1:7" hidden="1" x14ac:dyDescent="0.25">
      <c r="A190" s="145" t="s">
        <v>178</v>
      </c>
      <c r="B190" s="4" t="s">
        <v>86</v>
      </c>
      <c r="C190" s="4">
        <v>7</v>
      </c>
      <c r="D190" s="4">
        <v>3</v>
      </c>
      <c r="E190" s="5" t="s">
        <v>181</v>
      </c>
      <c r="F190" s="6">
        <v>200</v>
      </c>
      <c r="G190" s="106">
        <v>0</v>
      </c>
    </row>
    <row r="191" spans="1:7" hidden="1" x14ac:dyDescent="0.25">
      <c r="A191" s="145" t="s">
        <v>178</v>
      </c>
      <c r="B191" s="4" t="s">
        <v>86</v>
      </c>
      <c r="C191" s="4">
        <v>7</v>
      </c>
      <c r="D191" s="4">
        <v>3</v>
      </c>
      <c r="E191" s="5" t="s">
        <v>181</v>
      </c>
      <c r="F191" s="6">
        <v>400</v>
      </c>
      <c r="G191" s="106">
        <v>0</v>
      </c>
    </row>
    <row r="192" spans="1:7" hidden="1" x14ac:dyDescent="0.25">
      <c r="A192" s="145" t="s">
        <v>178</v>
      </c>
      <c r="B192" s="4" t="s">
        <v>86</v>
      </c>
      <c r="C192" s="4">
        <v>7</v>
      </c>
      <c r="D192" s="4">
        <v>3</v>
      </c>
      <c r="E192" s="5" t="s">
        <v>181</v>
      </c>
      <c r="F192" s="6">
        <v>800</v>
      </c>
      <c r="G192" s="106">
        <v>0</v>
      </c>
    </row>
    <row r="193" spans="1:7" hidden="1" x14ac:dyDescent="0.25">
      <c r="A193" s="145" t="s">
        <v>179</v>
      </c>
      <c r="B193" s="4" t="s">
        <v>86</v>
      </c>
      <c r="C193" s="4">
        <v>7</v>
      </c>
      <c r="D193" s="4">
        <v>3</v>
      </c>
      <c r="E193" s="5" t="s">
        <v>182</v>
      </c>
      <c r="F193" s="6">
        <v>100</v>
      </c>
      <c r="G193" s="106">
        <v>0</v>
      </c>
    </row>
    <row r="194" spans="1:7" hidden="1" x14ac:dyDescent="0.25">
      <c r="A194" s="145" t="s">
        <v>179</v>
      </c>
      <c r="B194" s="4" t="s">
        <v>86</v>
      </c>
      <c r="C194" s="4">
        <v>7</v>
      </c>
      <c r="D194" s="4">
        <v>3</v>
      </c>
      <c r="E194" s="5" t="s">
        <v>182</v>
      </c>
      <c r="F194" s="6">
        <v>200</v>
      </c>
      <c r="G194" s="106">
        <v>0</v>
      </c>
    </row>
    <row r="195" spans="1:7" hidden="1" x14ac:dyDescent="0.25">
      <c r="A195" s="145" t="s">
        <v>179</v>
      </c>
      <c r="B195" s="4" t="s">
        <v>86</v>
      </c>
      <c r="C195" s="4">
        <v>7</v>
      </c>
      <c r="D195" s="4">
        <v>3</v>
      </c>
      <c r="E195" s="5" t="s">
        <v>182</v>
      </c>
      <c r="F195" s="6">
        <v>800</v>
      </c>
      <c r="G195" s="106">
        <v>0</v>
      </c>
    </row>
    <row r="196" spans="1:7" hidden="1" x14ac:dyDescent="0.25">
      <c r="A196" s="145" t="s">
        <v>180</v>
      </c>
      <c r="B196" s="4" t="s">
        <v>86</v>
      </c>
      <c r="C196" s="4">
        <v>7</v>
      </c>
      <c r="D196" s="4">
        <v>3</v>
      </c>
      <c r="E196" s="5" t="s">
        <v>183</v>
      </c>
      <c r="F196" s="6">
        <v>600</v>
      </c>
      <c r="G196" s="106">
        <v>0</v>
      </c>
    </row>
    <row r="197" spans="1:7" hidden="1" x14ac:dyDescent="0.25">
      <c r="A197" s="145" t="s">
        <v>180</v>
      </c>
      <c r="B197" s="4" t="s">
        <v>86</v>
      </c>
      <c r="C197" s="4">
        <v>7</v>
      </c>
      <c r="D197" s="4">
        <v>3</v>
      </c>
      <c r="E197" s="5" t="s">
        <v>183</v>
      </c>
      <c r="F197" s="6">
        <v>200</v>
      </c>
      <c r="G197" s="106">
        <v>0</v>
      </c>
    </row>
    <row r="198" spans="1:7" hidden="1" x14ac:dyDescent="0.25">
      <c r="A198" s="145" t="s">
        <v>180</v>
      </c>
      <c r="B198" s="4" t="s">
        <v>86</v>
      </c>
      <c r="C198" s="4">
        <v>7</v>
      </c>
      <c r="D198" s="4">
        <v>3</v>
      </c>
      <c r="E198" s="5" t="s">
        <v>183</v>
      </c>
      <c r="F198" s="6">
        <v>400</v>
      </c>
      <c r="G198" s="106">
        <v>0</v>
      </c>
    </row>
    <row r="199" spans="1:7" hidden="1" x14ac:dyDescent="0.25">
      <c r="A199" s="145" t="s">
        <v>180</v>
      </c>
      <c r="B199" s="4" t="s">
        <v>86</v>
      </c>
      <c r="C199" s="4">
        <v>7</v>
      </c>
      <c r="D199" s="4">
        <v>3</v>
      </c>
      <c r="E199" s="5" t="s">
        <v>183</v>
      </c>
      <c r="F199" s="6">
        <v>800</v>
      </c>
      <c r="G199" s="106">
        <v>0</v>
      </c>
    </row>
    <row r="200" spans="1:7" hidden="1" x14ac:dyDescent="0.25">
      <c r="A200" s="37" t="s">
        <v>32</v>
      </c>
      <c r="B200" s="4" t="s">
        <v>86</v>
      </c>
      <c r="C200" s="13">
        <v>7</v>
      </c>
      <c r="D200" s="13">
        <v>3</v>
      </c>
      <c r="E200" s="5" t="s">
        <v>172</v>
      </c>
      <c r="F200" s="15">
        <v>200</v>
      </c>
      <c r="G200" s="106">
        <v>0</v>
      </c>
    </row>
    <row r="201" spans="1:7" x14ac:dyDescent="0.25">
      <c r="A201" s="37" t="s">
        <v>314</v>
      </c>
      <c r="B201" s="4">
        <v>75</v>
      </c>
      <c r="C201" s="13">
        <v>7</v>
      </c>
      <c r="D201" s="13">
        <v>2</v>
      </c>
      <c r="E201" s="5" t="s">
        <v>301</v>
      </c>
      <c r="F201" s="15">
        <v>100</v>
      </c>
      <c r="G201" s="106">
        <v>197.81100000000001</v>
      </c>
    </row>
    <row r="202" spans="1:7" x14ac:dyDescent="0.25">
      <c r="A202" s="37" t="s">
        <v>425</v>
      </c>
      <c r="B202" s="4">
        <v>75</v>
      </c>
      <c r="C202" s="13">
        <v>7</v>
      </c>
      <c r="D202" s="13">
        <v>2</v>
      </c>
      <c r="E202" s="5" t="s">
        <v>424</v>
      </c>
      <c r="F202" s="15">
        <v>100</v>
      </c>
      <c r="G202" s="106">
        <v>283.64569999999998</v>
      </c>
    </row>
    <row r="203" spans="1:7" ht="15.75" thickBot="1" x14ac:dyDescent="0.3">
      <c r="A203" s="65" t="s">
        <v>426</v>
      </c>
      <c r="B203" s="4">
        <v>75</v>
      </c>
      <c r="C203" s="13">
        <v>7</v>
      </c>
      <c r="D203" s="13">
        <v>9</v>
      </c>
      <c r="E203" s="5">
        <v>1940250500</v>
      </c>
      <c r="F203" s="15">
        <v>100</v>
      </c>
      <c r="G203" s="106">
        <v>26.04</v>
      </c>
    </row>
    <row r="204" spans="1:7" ht="15.75" thickBot="1" x14ac:dyDescent="0.3">
      <c r="A204" s="32" t="s">
        <v>49</v>
      </c>
      <c r="B204" s="11" t="s">
        <v>86</v>
      </c>
      <c r="C204" s="11">
        <v>7</v>
      </c>
      <c r="D204" s="11">
        <v>9</v>
      </c>
      <c r="E204" s="43" t="s">
        <v>159</v>
      </c>
      <c r="F204" s="12">
        <v>0</v>
      </c>
      <c r="G204" s="109">
        <v>7996.8789999999999</v>
      </c>
    </row>
    <row r="205" spans="1:7" x14ac:dyDescent="0.25">
      <c r="A205" s="30" t="s">
        <v>11</v>
      </c>
      <c r="B205" s="4" t="s">
        <v>86</v>
      </c>
      <c r="C205" s="4">
        <v>7</v>
      </c>
      <c r="D205" s="4">
        <v>9</v>
      </c>
      <c r="E205" s="5" t="s">
        <v>164</v>
      </c>
      <c r="F205" s="6">
        <v>100</v>
      </c>
      <c r="G205" s="106">
        <v>2530</v>
      </c>
    </row>
    <row r="206" spans="1:7" x14ac:dyDescent="0.25">
      <c r="A206" s="30" t="s">
        <v>11</v>
      </c>
      <c r="B206" s="4" t="s">
        <v>86</v>
      </c>
      <c r="C206" s="4">
        <v>7</v>
      </c>
      <c r="D206" s="4">
        <v>9</v>
      </c>
      <c r="E206" s="5" t="s">
        <v>164</v>
      </c>
      <c r="F206" s="6">
        <v>200</v>
      </c>
      <c r="G206" s="106">
        <v>50</v>
      </c>
    </row>
    <row r="207" spans="1:7" x14ac:dyDescent="0.25">
      <c r="A207" s="38" t="s">
        <v>185</v>
      </c>
      <c r="B207" s="4" t="s">
        <v>86</v>
      </c>
      <c r="C207" s="4">
        <v>7</v>
      </c>
      <c r="D207" s="4">
        <v>9</v>
      </c>
      <c r="E207" s="5" t="s">
        <v>184</v>
      </c>
      <c r="F207" s="6">
        <v>100</v>
      </c>
      <c r="G207" s="106">
        <v>4693.2430000000004</v>
      </c>
    </row>
    <row r="208" spans="1:7" x14ac:dyDescent="0.25">
      <c r="A208" s="38" t="s">
        <v>185</v>
      </c>
      <c r="B208" s="4" t="s">
        <v>86</v>
      </c>
      <c r="C208" s="4">
        <v>7</v>
      </c>
      <c r="D208" s="4">
        <v>9</v>
      </c>
      <c r="E208" s="5" t="s">
        <v>184</v>
      </c>
      <c r="F208" s="6">
        <v>200</v>
      </c>
      <c r="G208" s="106">
        <v>120.75699999999999</v>
      </c>
    </row>
    <row r="209" spans="1:7" hidden="1" x14ac:dyDescent="0.25">
      <c r="A209" s="38" t="s">
        <v>185</v>
      </c>
      <c r="B209" s="4" t="s">
        <v>86</v>
      </c>
      <c r="C209" s="4">
        <v>7</v>
      </c>
      <c r="D209" s="4">
        <v>9</v>
      </c>
      <c r="E209" s="5" t="s">
        <v>184</v>
      </c>
      <c r="F209" s="6">
        <v>800</v>
      </c>
      <c r="G209" s="106">
        <v>0</v>
      </c>
    </row>
    <row r="210" spans="1:7" x14ac:dyDescent="0.25">
      <c r="A210" s="37" t="s">
        <v>32</v>
      </c>
      <c r="B210" s="4" t="s">
        <v>86</v>
      </c>
      <c r="C210" s="13">
        <v>7</v>
      </c>
      <c r="D210" s="13">
        <v>9</v>
      </c>
      <c r="E210" s="5" t="s">
        <v>172</v>
      </c>
      <c r="F210" s="15">
        <v>200</v>
      </c>
      <c r="G210" s="106">
        <v>290</v>
      </c>
    </row>
    <row r="211" spans="1:7" x14ac:dyDescent="0.25">
      <c r="A211" s="261" t="s">
        <v>290</v>
      </c>
      <c r="B211" s="4">
        <v>75</v>
      </c>
      <c r="C211" s="13">
        <v>7</v>
      </c>
      <c r="D211" s="13">
        <v>9</v>
      </c>
      <c r="E211" s="5" t="s">
        <v>427</v>
      </c>
      <c r="F211" s="15">
        <v>200</v>
      </c>
      <c r="G211" s="106">
        <v>312.87900000000002</v>
      </c>
    </row>
    <row r="212" spans="1:7" x14ac:dyDescent="0.25">
      <c r="A212" s="80" t="s">
        <v>70</v>
      </c>
      <c r="B212" s="11" t="s">
        <v>86</v>
      </c>
      <c r="C212" s="7">
        <v>10</v>
      </c>
      <c r="D212" s="7">
        <v>4</v>
      </c>
      <c r="E212" s="44">
        <v>0</v>
      </c>
      <c r="F212" s="45">
        <v>0</v>
      </c>
      <c r="G212" s="122">
        <v>5597.5650000000005</v>
      </c>
    </row>
    <row r="213" spans="1:7" ht="36" hidden="1" x14ac:dyDescent="0.25">
      <c r="A213" s="65" t="s">
        <v>71</v>
      </c>
      <c r="B213" s="24" t="s">
        <v>86</v>
      </c>
      <c r="C213" s="24">
        <v>10</v>
      </c>
      <c r="D213" s="24">
        <v>4</v>
      </c>
      <c r="E213" s="66">
        <v>5200000</v>
      </c>
      <c r="F213" s="67">
        <v>300</v>
      </c>
      <c r="G213" s="106">
        <v>0</v>
      </c>
    </row>
    <row r="214" spans="1:7" ht="48" x14ac:dyDescent="0.25">
      <c r="A214" s="65" t="s">
        <v>154</v>
      </c>
      <c r="B214" s="24" t="s">
        <v>86</v>
      </c>
      <c r="C214" s="24">
        <v>10</v>
      </c>
      <c r="D214" s="24">
        <v>4</v>
      </c>
      <c r="E214" s="66">
        <v>2230181540</v>
      </c>
      <c r="F214" s="67">
        <v>300</v>
      </c>
      <c r="G214" s="106">
        <v>460.83100000000002</v>
      </c>
    </row>
    <row r="215" spans="1:7" x14ac:dyDescent="0.25">
      <c r="A215" s="88" t="s">
        <v>72</v>
      </c>
      <c r="B215" s="62" t="s">
        <v>86</v>
      </c>
      <c r="C215" s="62">
        <v>10</v>
      </c>
      <c r="D215" s="62">
        <v>4</v>
      </c>
      <c r="E215" s="89">
        <v>2230781520</v>
      </c>
      <c r="F215" s="90">
        <v>300</v>
      </c>
      <c r="G215" s="106">
        <v>5136.7340000000004</v>
      </c>
    </row>
    <row r="216" spans="1:7" hidden="1" x14ac:dyDescent="0.25">
      <c r="A216" s="88" t="s">
        <v>72</v>
      </c>
      <c r="B216" s="62" t="s">
        <v>86</v>
      </c>
      <c r="C216" s="62">
        <v>10</v>
      </c>
      <c r="D216" s="62">
        <v>4</v>
      </c>
      <c r="E216" s="89">
        <v>2230781520</v>
      </c>
      <c r="F216" s="90">
        <v>300</v>
      </c>
      <c r="G216" s="106">
        <v>0</v>
      </c>
    </row>
    <row r="217" spans="1:7" ht="15.75" thickBot="1" x14ac:dyDescent="0.3">
      <c r="A217" s="86" t="s">
        <v>87</v>
      </c>
      <c r="B217" s="87" t="s">
        <v>88</v>
      </c>
      <c r="C217" s="64"/>
      <c r="D217" s="64"/>
      <c r="E217" s="64"/>
      <c r="F217" s="64"/>
      <c r="G217" s="77">
        <v>34950.03155</v>
      </c>
    </row>
    <row r="218" spans="1:7" ht="15.75" hidden="1" thickBot="1" x14ac:dyDescent="0.3">
      <c r="A218" s="146" t="s">
        <v>28</v>
      </c>
      <c r="B218" s="11" t="s">
        <v>88</v>
      </c>
      <c r="C218" s="11">
        <v>4</v>
      </c>
      <c r="D218" s="11">
        <v>0</v>
      </c>
      <c r="E218" s="162" t="s">
        <v>159</v>
      </c>
      <c r="F218" s="12">
        <v>0</v>
      </c>
      <c r="G218" s="104">
        <v>0</v>
      </c>
    </row>
    <row r="219" spans="1:7" ht="15.75" hidden="1" thickBot="1" x14ac:dyDescent="0.3">
      <c r="A219" s="146" t="s">
        <v>162</v>
      </c>
      <c r="B219" s="4" t="s">
        <v>88</v>
      </c>
      <c r="C219" s="11">
        <v>4</v>
      </c>
      <c r="D219" s="11">
        <v>12</v>
      </c>
      <c r="E219" s="162" t="s">
        <v>159</v>
      </c>
      <c r="F219" s="12">
        <v>0</v>
      </c>
      <c r="G219" s="104">
        <v>0</v>
      </c>
    </row>
    <row r="220" spans="1:7" ht="15.75" hidden="1" thickBot="1" x14ac:dyDescent="0.3">
      <c r="A220" s="145" t="s">
        <v>242</v>
      </c>
      <c r="B220" s="4" t="s">
        <v>88</v>
      </c>
      <c r="C220" s="4">
        <v>4</v>
      </c>
      <c r="D220" s="4">
        <v>12</v>
      </c>
      <c r="E220" s="5" t="s">
        <v>243</v>
      </c>
      <c r="F220" s="6">
        <v>200</v>
      </c>
      <c r="G220" s="260">
        <v>0</v>
      </c>
    </row>
    <row r="221" spans="1:7" ht="15.75" thickBot="1" x14ac:dyDescent="0.3">
      <c r="A221" s="29" t="s">
        <v>39</v>
      </c>
      <c r="B221" s="11" t="s">
        <v>88</v>
      </c>
      <c r="C221" s="1">
        <v>7</v>
      </c>
      <c r="D221" s="1">
        <v>0</v>
      </c>
      <c r="E221" s="43" t="s">
        <v>159</v>
      </c>
      <c r="F221" s="3">
        <v>0</v>
      </c>
      <c r="G221" s="104">
        <v>6284.5259999999998</v>
      </c>
    </row>
    <row r="222" spans="1:7" ht="15.75" thickBot="1" x14ac:dyDescent="0.3">
      <c r="A222" s="32" t="s">
        <v>42</v>
      </c>
      <c r="B222" s="11" t="s">
        <v>88</v>
      </c>
      <c r="C222" s="11">
        <v>7</v>
      </c>
      <c r="D222" s="11">
        <v>3</v>
      </c>
      <c r="E222" s="43" t="s">
        <v>159</v>
      </c>
      <c r="F222" s="12">
        <v>0</v>
      </c>
      <c r="G222" s="109">
        <v>6284.5259999999998</v>
      </c>
    </row>
    <row r="223" spans="1:7" x14ac:dyDescent="0.25">
      <c r="A223" s="5" t="s">
        <v>179</v>
      </c>
      <c r="B223" s="4" t="s">
        <v>88</v>
      </c>
      <c r="C223" s="4">
        <v>7</v>
      </c>
      <c r="D223" s="4">
        <v>3</v>
      </c>
      <c r="E223" s="5" t="s">
        <v>182</v>
      </c>
      <c r="F223" s="6">
        <v>100</v>
      </c>
      <c r="G223" s="106">
        <v>6217.5259999999998</v>
      </c>
    </row>
    <row r="224" spans="1:7" x14ac:dyDescent="0.25">
      <c r="A224" s="5" t="s">
        <v>179</v>
      </c>
      <c r="B224" s="4" t="s">
        <v>88</v>
      </c>
      <c r="C224" s="4">
        <v>7</v>
      </c>
      <c r="D224" s="4">
        <v>3</v>
      </c>
      <c r="E224" s="5" t="s">
        <v>182</v>
      </c>
      <c r="F224" s="6">
        <v>200</v>
      </c>
      <c r="G224" s="106">
        <v>67</v>
      </c>
    </row>
    <row r="225" spans="1:7" hidden="1" x14ac:dyDescent="0.25">
      <c r="A225" s="5" t="s">
        <v>179</v>
      </c>
      <c r="B225" s="4" t="s">
        <v>88</v>
      </c>
      <c r="C225" s="4">
        <v>7</v>
      </c>
      <c r="D225" s="4">
        <v>2</v>
      </c>
      <c r="E225" s="5" t="s">
        <v>182</v>
      </c>
      <c r="F225" s="6">
        <v>300</v>
      </c>
      <c r="G225" s="151">
        <v>0</v>
      </c>
    </row>
    <row r="226" spans="1:7" x14ac:dyDescent="0.25">
      <c r="A226" s="146" t="s">
        <v>47</v>
      </c>
      <c r="B226" s="19">
        <v>56</v>
      </c>
      <c r="C226" s="19">
        <v>7</v>
      </c>
      <c r="D226" s="19">
        <v>7</v>
      </c>
      <c r="E226" s="162" t="s">
        <v>159</v>
      </c>
      <c r="F226" s="21">
        <v>0</v>
      </c>
      <c r="G226" s="108">
        <v>405</v>
      </c>
    </row>
    <row r="227" spans="1:7" ht="15.75" thickBot="1" x14ac:dyDescent="0.3">
      <c r="A227" s="145" t="s">
        <v>48</v>
      </c>
      <c r="B227" s="56">
        <v>56</v>
      </c>
      <c r="C227" s="56">
        <v>7</v>
      </c>
      <c r="D227" s="56">
        <v>7</v>
      </c>
      <c r="E227" s="5" t="s">
        <v>171</v>
      </c>
      <c r="F227" s="6">
        <v>100</v>
      </c>
      <c r="G227" s="106">
        <v>405</v>
      </c>
    </row>
    <row r="228" spans="1:7" ht="15.75" hidden="1" thickBot="1" x14ac:dyDescent="0.3">
      <c r="A228" s="145" t="s">
        <v>48</v>
      </c>
      <c r="B228" s="56">
        <v>56</v>
      </c>
      <c r="C228" s="56">
        <v>7</v>
      </c>
      <c r="D228" s="56">
        <v>7</v>
      </c>
      <c r="E228" s="5" t="s">
        <v>171</v>
      </c>
      <c r="F228" s="58">
        <v>200</v>
      </c>
      <c r="G228" s="151"/>
    </row>
    <row r="229" spans="1:7" ht="15.75" thickBot="1" x14ac:dyDescent="0.3">
      <c r="A229" s="29" t="s">
        <v>105</v>
      </c>
      <c r="B229" s="1" t="s">
        <v>88</v>
      </c>
      <c r="C229" s="1">
        <v>8</v>
      </c>
      <c r="D229" s="1">
        <v>0</v>
      </c>
      <c r="E229" s="43" t="s">
        <v>159</v>
      </c>
      <c r="F229" s="3">
        <v>0</v>
      </c>
      <c r="G229" s="104">
        <v>11899.998609999999</v>
      </c>
    </row>
    <row r="230" spans="1:7" ht="15.75" thickBot="1" x14ac:dyDescent="0.3">
      <c r="A230" s="34" t="s">
        <v>51</v>
      </c>
      <c r="B230" s="4" t="s">
        <v>88</v>
      </c>
      <c r="C230" s="19">
        <v>8</v>
      </c>
      <c r="D230" s="19">
        <v>1</v>
      </c>
      <c r="E230" s="43" t="s">
        <v>159</v>
      </c>
      <c r="F230" s="21">
        <v>0</v>
      </c>
      <c r="G230" s="110">
        <v>11899.998609999999</v>
      </c>
    </row>
    <row r="231" spans="1:7" x14ac:dyDescent="0.25">
      <c r="A231" s="30" t="s">
        <v>52</v>
      </c>
      <c r="B231" s="4" t="s">
        <v>88</v>
      </c>
      <c r="C231" s="4">
        <v>8</v>
      </c>
      <c r="D231" s="4">
        <v>1</v>
      </c>
      <c r="E231" s="5" t="s">
        <v>173</v>
      </c>
      <c r="F231" s="6">
        <v>100</v>
      </c>
      <c r="G231" s="106">
        <v>4641.4059999999999</v>
      </c>
    </row>
    <row r="232" spans="1:7" x14ac:dyDescent="0.25">
      <c r="A232" s="30" t="s">
        <v>52</v>
      </c>
      <c r="B232" s="4" t="s">
        <v>88</v>
      </c>
      <c r="C232" s="4">
        <v>8</v>
      </c>
      <c r="D232" s="4">
        <v>1</v>
      </c>
      <c r="E232" s="5" t="s">
        <v>173</v>
      </c>
      <c r="F232" s="6">
        <v>200</v>
      </c>
      <c r="G232" s="106">
        <v>2654.5926099999997</v>
      </c>
    </row>
    <row r="233" spans="1:7" ht="21" hidden="1" customHeight="1" x14ac:dyDescent="0.25">
      <c r="A233" s="30" t="s">
        <v>52</v>
      </c>
      <c r="B233" s="4" t="s">
        <v>88</v>
      </c>
      <c r="C233" s="4">
        <v>8</v>
      </c>
      <c r="D233" s="4">
        <v>1</v>
      </c>
      <c r="E233" s="5" t="s">
        <v>173</v>
      </c>
      <c r="F233" s="6">
        <v>800</v>
      </c>
      <c r="G233" s="106">
        <v>0</v>
      </c>
    </row>
    <row r="234" spans="1:7" ht="15.75" thickBot="1" x14ac:dyDescent="0.3">
      <c r="A234" s="30" t="s">
        <v>53</v>
      </c>
      <c r="B234" s="4" t="s">
        <v>88</v>
      </c>
      <c r="C234" s="4">
        <v>8</v>
      </c>
      <c r="D234" s="4">
        <v>1</v>
      </c>
      <c r="E234" s="5" t="s">
        <v>174</v>
      </c>
      <c r="F234" s="6">
        <v>100</v>
      </c>
      <c r="G234" s="106">
        <v>4604</v>
      </c>
    </row>
    <row r="235" spans="1:7" ht="15.75" hidden="1" thickBot="1" x14ac:dyDescent="0.3">
      <c r="A235" s="30" t="s">
        <v>53</v>
      </c>
      <c r="B235" s="4" t="s">
        <v>88</v>
      </c>
      <c r="C235" s="4">
        <v>8</v>
      </c>
      <c r="D235" s="4">
        <v>1</v>
      </c>
      <c r="E235" s="5" t="s">
        <v>174</v>
      </c>
      <c r="F235" s="6">
        <v>200</v>
      </c>
      <c r="G235" s="106">
        <v>0</v>
      </c>
    </row>
    <row r="236" spans="1:7" ht="15.75" hidden="1" thickBot="1" x14ac:dyDescent="0.3">
      <c r="A236" s="146" t="s">
        <v>251</v>
      </c>
      <c r="B236" s="11" t="s">
        <v>88</v>
      </c>
      <c r="C236" s="11">
        <v>8</v>
      </c>
      <c r="D236" s="11">
        <v>1</v>
      </c>
      <c r="E236" s="162" t="s">
        <v>252</v>
      </c>
      <c r="F236" s="12">
        <v>200</v>
      </c>
      <c r="G236" s="110">
        <v>0</v>
      </c>
    </row>
    <row r="237" spans="1:7" ht="15.75" hidden="1" thickBot="1" x14ac:dyDescent="0.3">
      <c r="A237" s="32" t="s">
        <v>106</v>
      </c>
      <c r="B237" s="11" t="s">
        <v>88</v>
      </c>
      <c r="C237" s="11">
        <v>8</v>
      </c>
      <c r="D237" s="11">
        <v>4</v>
      </c>
      <c r="E237" s="43" t="s">
        <v>159</v>
      </c>
      <c r="F237" s="12">
        <v>0</v>
      </c>
      <c r="G237" s="110">
        <v>0</v>
      </c>
    </row>
    <row r="238" spans="1:7" ht="15.75" hidden="1" thickBot="1" x14ac:dyDescent="0.3">
      <c r="A238" s="30" t="s">
        <v>11</v>
      </c>
      <c r="B238" s="4" t="s">
        <v>88</v>
      </c>
      <c r="C238" s="4">
        <v>8</v>
      </c>
      <c r="D238" s="4">
        <v>4</v>
      </c>
      <c r="E238" s="5" t="s">
        <v>164</v>
      </c>
      <c r="F238" s="6">
        <v>100</v>
      </c>
      <c r="G238" s="106">
        <v>0</v>
      </c>
    </row>
    <row r="239" spans="1:7" ht="15.75" hidden="1" thickBot="1" x14ac:dyDescent="0.3">
      <c r="A239" s="30" t="s">
        <v>11</v>
      </c>
      <c r="B239" s="4" t="s">
        <v>149</v>
      </c>
      <c r="C239" s="4">
        <v>8</v>
      </c>
      <c r="D239" s="4">
        <v>4</v>
      </c>
      <c r="E239" s="5" t="s">
        <v>164</v>
      </c>
      <c r="F239" s="6">
        <v>200</v>
      </c>
      <c r="G239" s="106">
        <v>0</v>
      </c>
    </row>
    <row r="240" spans="1:7" ht="15.75" thickBot="1" x14ac:dyDescent="0.3">
      <c r="A240" s="29" t="s">
        <v>105</v>
      </c>
      <c r="B240" s="11" t="s">
        <v>88</v>
      </c>
      <c r="C240" s="1">
        <v>8</v>
      </c>
      <c r="D240" s="1">
        <v>0</v>
      </c>
      <c r="E240" s="43" t="s">
        <v>159</v>
      </c>
      <c r="F240" s="3">
        <v>0</v>
      </c>
      <c r="G240" s="104">
        <v>14518.506939999999</v>
      </c>
    </row>
    <row r="241" spans="1:7" ht="15.75" thickBot="1" x14ac:dyDescent="0.3">
      <c r="A241" s="34" t="s">
        <v>51</v>
      </c>
      <c r="B241" s="11" t="s">
        <v>88</v>
      </c>
      <c r="C241" s="19">
        <v>8</v>
      </c>
      <c r="D241" s="19">
        <v>1</v>
      </c>
      <c r="E241" s="43" t="s">
        <v>159</v>
      </c>
      <c r="F241" s="21">
        <v>0</v>
      </c>
      <c r="G241" s="107">
        <v>14518.506939999999</v>
      </c>
    </row>
    <row r="242" spans="1:7" ht="24.75" x14ac:dyDescent="0.25">
      <c r="A242" s="30" t="s">
        <v>54</v>
      </c>
      <c r="B242" s="13" t="s">
        <v>88</v>
      </c>
      <c r="C242" s="4">
        <v>8</v>
      </c>
      <c r="D242" s="4">
        <v>1</v>
      </c>
      <c r="E242" s="5" t="s">
        <v>175</v>
      </c>
      <c r="F242" s="6">
        <v>100</v>
      </c>
      <c r="G242" s="137">
        <v>13868.142</v>
      </c>
    </row>
    <row r="243" spans="1:7" ht="24.75" x14ac:dyDescent="0.25">
      <c r="A243" s="30" t="s">
        <v>54</v>
      </c>
      <c r="B243" s="13" t="s">
        <v>88</v>
      </c>
      <c r="C243" s="4">
        <v>8</v>
      </c>
      <c r="D243" s="4">
        <v>1</v>
      </c>
      <c r="E243" s="5" t="s">
        <v>175</v>
      </c>
      <c r="F243" s="6">
        <v>200</v>
      </c>
      <c r="G243" s="137">
        <v>434.95729</v>
      </c>
    </row>
    <row r="244" spans="1:7" ht="24.75" x14ac:dyDescent="0.25">
      <c r="A244" s="33" t="s">
        <v>54</v>
      </c>
      <c r="B244" s="13" t="s">
        <v>88</v>
      </c>
      <c r="C244" s="13">
        <v>8</v>
      </c>
      <c r="D244" s="13">
        <v>1</v>
      </c>
      <c r="E244" s="14" t="s">
        <v>175</v>
      </c>
      <c r="F244" s="15">
        <v>800</v>
      </c>
      <c r="G244" s="132">
        <v>60</v>
      </c>
    </row>
    <row r="245" spans="1:7" hidden="1" x14ac:dyDescent="0.25">
      <c r="A245" s="301" t="s">
        <v>268</v>
      </c>
      <c r="B245" s="13">
        <v>56</v>
      </c>
      <c r="C245" s="13">
        <v>8</v>
      </c>
      <c r="D245" s="13">
        <v>1</v>
      </c>
      <c r="E245" s="14" t="s">
        <v>428</v>
      </c>
      <c r="F245" s="15">
        <v>200</v>
      </c>
      <c r="G245" s="132">
        <v>0</v>
      </c>
    </row>
    <row r="246" spans="1:7" x14ac:dyDescent="0.25">
      <c r="A246" s="301" t="s">
        <v>268</v>
      </c>
      <c r="B246" s="13">
        <v>56</v>
      </c>
      <c r="C246" s="13">
        <v>8</v>
      </c>
      <c r="D246" s="13">
        <v>1</v>
      </c>
      <c r="E246" s="14" t="s">
        <v>269</v>
      </c>
      <c r="F246" s="15">
        <v>200</v>
      </c>
      <c r="G246" s="132">
        <v>155.40764999999999</v>
      </c>
    </row>
    <row r="247" spans="1:7" hidden="1" x14ac:dyDescent="0.25">
      <c r="A247" s="301" t="s">
        <v>268</v>
      </c>
      <c r="B247" s="13">
        <v>56</v>
      </c>
      <c r="C247" s="13">
        <v>8</v>
      </c>
      <c r="D247" s="13">
        <v>1</v>
      </c>
      <c r="E247" s="14"/>
      <c r="F247" s="15">
        <v>200</v>
      </c>
      <c r="G247" s="132"/>
    </row>
    <row r="248" spans="1:7" hidden="1" x14ac:dyDescent="0.25">
      <c r="A248" s="301" t="s">
        <v>268</v>
      </c>
      <c r="B248" s="13">
        <v>56</v>
      </c>
      <c r="C248" s="13">
        <v>8</v>
      </c>
      <c r="D248" s="13">
        <v>1</v>
      </c>
      <c r="E248" s="14"/>
      <c r="F248" s="15">
        <v>200</v>
      </c>
      <c r="G248" s="132"/>
    </row>
    <row r="249" spans="1:7" hidden="1" x14ac:dyDescent="0.25">
      <c r="A249" s="301" t="s">
        <v>268</v>
      </c>
      <c r="B249" s="13">
        <v>56</v>
      </c>
      <c r="C249" s="13">
        <v>8</v>
      </c>
      <c r="D249" s="13">
        <v>1</v>
      </c>
      <c r="E249" s="14" t="s">
        <v>316</v>
      </c>
      <c r="F249" s="15">
        <v>200</v>
      </c>
      <c r="G249" s="132"/>
    </row>
    <row r="250" spans="1:7" hidden="1" x14ac:dyDescent="0.25">
      <c r="A250" s="301" t="s">
        <v>319</v>
      </c>
      <c r="B250" s="13">
        <v>56</v>
      </c>
      <c r="C250" s="13">
        <v>8</v>
      </c>
      <c r="D250" s="13">
        <v>1</v>
      </c>
      <c r="E250" s="14" t="s">
        <v>175</v>
      </c>
      <c r="F250" s="15">
        <v>200</v>
      </c>
      <c r="G250" s="131"/>
    </row>
    <row r="251" spans="1:7" x14ac:dyDescent="0.25">
      <c r="A251" s="189" t="s">
        <v>109</v>
      </c>
      <c r="B251" s="204" t="s">
        <v>88</v>
      </c>
      <c r="C251" s="11">
        <v>11</v>
      </c>
      <c r="D251" s="11">
        <v>1</v>
      </c>
      <c r="E251" s="9">
        <v>0</v>
      </c>
      <c r="F251" s="12">
        <v>0</v>
      </c>
      <c r="G251" s="259">
        <v>1842</v>
      </c>
    </row>
    <row r="252" spans="1:7" x14ac:dyDescent="0.25">
      <c r="A252" s="189" t="s">
        <v>110</v>
      </c>
      <c r="B252" s="204" t="s">
        <v>88</v>
      </c>
      <c r="C252" s="7">
        <v>11</v>
      </c>
      <c r="D252" s="7">
        <v>1</v>
      </c>
      <c r="E252" s="302" t="s">
        <v>176</v>
      </c>
      <c r="F252" s="45">
        <v>0</v>
      </c>
      <c r="G252" s="259">
        <v>1842</v>
      </c>
    </row>
    <row r="253" spans="1:7" x14ac:dyDescent="0.25">
      <c r="A253" s="262" t="s">
        <v>315</v>
      </c>
      <c r="B253" s="13">
        <v>56</v>
      </c>
      <c r="C253" s="24">
        <v>11</v>
      </c>
      <c r="D253" s="24">
        <v>1</v>
      </c>
      <c r="E253" s="66" t="s">
        <v>176</v>
      </c>
      <c r="F253" s="67">
        <v>100</v>
      </c>
      <c r="G253" s="258">
        <v>512</v>
      </c>
    </row>
    <row r="254" spans="1:7" ht="24" x14ac:dyDescent="0.25">
      <c r="A254" s="65" t="s">
        <v>111</v>
      </c>
      <c r="B254" s="13" t="s">
        <v>88</v>
      </c>
      <c r="C254" s="24">
        <v>11</v>
      </c>
      <c r="D254" s="24">
        <v>1</v>
      </c>
      <c r="E254" s="66" t="s">
        <v>176</v>
      </c>
      <c r="F254" s="67">
        <v>200</v>
      </c>
      <c r="G254" s="258">
        <v>1330</v>
      </c>
    </row>
    <row r="255" spans="1:7" hidden="1" x14ac:dyDescent="0.25"/>
    <row r="256" spans="1:7" ht="15.75" x14ac:dyDescent="0.25">
      <c r="A256" s="119" t="s">
        <v>123</v>
      </c>
      <c r="B256" s="120"/>
      <c r="C256" s="119"/>
      <c r="D256" s="119"/>
      <c r="E256" s="119"/>
      <c r="F256" s="119"/>
      <c r="G256" s="121">
        <v>609047.70335000008</v>
      </c>
    </row>
    <row r="258" spans="7:7" x14ac:dyDescent="0.25">
      <c r="G258" s="148">
        <f>пр2!F9-пр3!G256</f>
        <v>0</v>
      </c>
    </row>
    <row r="259" spans="7:7" x14ac:dyDescent="0.25">
      <c r="G259" s="148"/>
    </row>
  </sheetData>
  <autoFilter ref="A8:G256">
    <filterColumn colId="6">
      <filters>
        <filter val="1000,0"/>
        <filter val="1105,0"/>
        <filter val="1121,0"/>
        <filter val="11579,0"/>
        <filter val="11627,5"/>
        <filter val="11900,0"/>
        <filter val="120,8"/>
        <filter val="1200,0"/>
        <filter val="12307,9"/>
        <filter val="1264,0"/>
        <filter val="12915,0"/>
        <filter val="1324,8"/>
        <filter val="1330,0"/>
        <filter val="135442,0"/>
        <filter val="1385,0"/>
        <filter val="13868,1"/>
        <filter val="1418,9"/>
        <filter val="14518,5"/>
        <filter val="1475,4"/>
        <filter val="14964,1"/>
        <filter val="15,0"/>
        <filter val="155,4"/>
        <filter val="16181,9"/>
        <filter val="1791,0"/>
        <filter val="18280,7"/>
        <filter val="1830,0"/>
        <filter val="1842,0"/>
        <filter val="1926,4"/>
        <filter val="193,0"/>
        <filter val="19596,0"/>
        <filter val="196673,7"/>
        <filter val="197,8"/>
        <filter val="200,0"/>
        <filter val="201,4"/>
        <filter val="2027,4"/>
        <filter val="209,6"/>
        <filter val="21021,5"/>
        <filter val="2111,5"/>
        <filter val="250,0"/>
        <filter val="2530,0"/>
        <filter val="254366,4"/>
        <filter val="26,0"/>
        <filter val="2644,7"/>
        <filter val="2654,6"/>
        <filter val="268,9"/>
        <filter val="27322,0"/>
        <filter val="277,3"/>
        <filter val="27715,0"/>
        <filter val="283,6"/>
        <filter val="28510,6"/>
        <filter val="290,0"/>
        <filter val="30,0"/>
        <filter val="302,5"/>
        <filter val="31021,8"/>
        <filter val="312,9"/>
        <filter val="314,0"/>
        <filter val="3256,5"/>
        <filter val="3291,4"/>
        <filter val="3425,7"/>
        <filter val="3480,0"/>
        <filter val="3481,0"/>
        <filter val="34950,0"/>
        <filter val="354,4"/>
        <filter val="355,5"/>
        <filter val="373,7"/>
        <filter val="378,0"/>
        <filter val="3809,0"/>
        <filter val="39067,4"/>
        <filter val="393,0"/>
        <filter val="397831,3"/>
        <filter val="403428,9"/>
        <filter val="405,0"/>
        <filter val="4213,1"/>
        <filter val="435,0"/>
        <filter val="444,4"/>
        <filter val="450,3"/>
        <filter val="455,0"/>
        <filter val="460,8"/>
        <filter val="4604,0"/>
        <filter val="4641,4"/>
        <filter val="4693,2"/>
        <filter val="4700,0"/>
        <filter val="4978,3"/>
        <filter val="50,0"/>
        <filter val="5107,9"/>
        <filter val="512,0"/>
        <filter val="5136,7"/>
        <filter val="5158,3"/>
        <filter val="5173,3"/>
        <filter val="520,0"/>
        <filter val="552,5"/>
        <filter val="5597,6"/>
        <filter val="5632,0"/>
        <filter val="578,1"/>
        <filter val="59,3"/>
        <filter val="6,8"/>
        <filter val="60,0"/>
        <filter val="603,5"/>
        <filter val="609047,7"/>
        <filter val="6217,5"/>
        <filter val="6284,5"/>
        <filter val="6315,8"/>
        <filter val="650,0"/>
        <filter val="66363,9"/>
        <filter val="67,0"/>
        <filter val="7318,0"/>
        <filter val="7329,1"/>
        <filter val="744,7"/>
        <filter val="7534,1"/>
        <filter val="7875,0"/>
        <filter val="79,0"/>
        <filter val="7915,7"/>
        <filter val="7996,9"/>
        <filter val="8,0"/>
        <filter val="80,0"/>
        <filter val="823,8"/>
        <filter val="82768,9"/>
        <filter val="84802,4"/>
        <filter val="8540,4"/>
        <filter val="8914,1"/>
        <filter val="8967,4"/>
        <filter val="9,1"/>
        <filter val="903,7"/>
        <filter val="9085,1"/>
        <filter val="916,5"/>
        <filter val="920,0"/>
      </filters>
    </filterColumn>
  </autoFilter>
  <mergeCells count="2">
    <mergeCell ref="A5:G5"/>
    <mergeCell ref="A6:G6"/>
  </mergeCells>
  <pageMargins left="0.7" right="0.16" top="0.44" bottom="0.25" header="0.16" footer="0.16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H13" sqref="H13"/>
    </sheetView>
  </sheetViews>
  <sheetFormatPr defaultRowHeight="15" x14ac:dyDescent="0.25"/>
  <cols>
    <col min="1" max="1" width="59.7109375" style="94" customWidth="1"/>
    <col min="2" max="2" width="17" style="94" customWidth="1"/>
    <col min="3" max="3" width="14" style="94" customWidth="1"/>
    <col min="4" max="16384" width="9.140625" style="94"/>
  </cols>
  <sheetData>
    <row r="1" spans="1:3" ht="15.75" x14ac:dyDescent="0.25">
      <c r="A1" s="303"/>
      <c r="B1" s="303"/>
      <c r="C1" s="46" t="s">
        <v>81</v>
      </c>
    </row>
    <row r="2" spans="1:3" ht="15.75" x14ac:dyDescent="0.25">
      <c r="A2" s="303"/>
      <c r="B2" s="303"/>
      <c r="C2" s="91" t="s">
        <v>78</v>
      </c>
    </row>
    <row r="3" spans="1:3" ht="15.75" x14ac:dyDescent="0.25">
      <c r="A3" s="303"/>
      <c r="B3" s="303"/>
      <c r="C3" s="91" t="s">
        <v>79</v>
      </c>
    </row>
    <row r="4" spans="1:3" ht="15.75" x14ac:dyDescent="0.25">
      <c r="A4" s="303"/>
      <c r="B4" s="303"/>
      <c r="C4" s="91" t="s">
        <v>445</v>
      </c>
    </row>
    <row r="5" spans="1:3" ht="15.75" x14ac:dyDescent="0.25">
      <c r="A5" s="303"/>
      <c r="B5" s="303"/>
      <c r="C5" s="304"/>
    </row>
    <row r="6" spans="1:3" ht="15.75" x14ac:dyDescent="0.25">
      <c r="A6" s="303"/>
      <c r="B6" s="303"/>
      <c r="C6" s="303"/>
    </row>
    <row r="7" spans="1:3" ht="18.75" x14ac:dyDescent="0.3">
      <c r="A7" s="305" t="s">
        <v>321</v>
      </c>
      <c r="B7" s="306" t="s">
        <v>322</v>
      </c>
      <c r="C7" s="306" t="s">
        <v>5</v>
      </c>
    </row>
    <row r="8" spans="1:3" ht="15.75" x14ac:dyDescent="0.25">
      <c r="A8" s="307" t="s">
        <v>431</v>
      </c>
      <c r="B8" s="308"/>
      <c r="C8" s="309">
        <v>5.8029999999999999</v>
      </c>
    </row>
    <row r="9" spans="1:3" ht="47.25" x14ac:dyDescent="0.25">
      <c r="A9" s="307" t="s">
        <v>432</v>
      </c>
      <c r="B9" s="308"/>
      <c r="C9" s="309">
        <v>0.36399999999999999</v>
      </c>
    </row>
    <row r="10" spans="1:3" ht="47.25" x14ac:dyDescent="0.25">
      <c r="A10" s="307" t="s">
        <v>44</v>
      </c>
      <c r="B10" s="308"/>
      <c r="C10" s="309">
        <v>3</v>
      </c>
    </row>
    <row r="11" spans="1:3" ht="47.25" x14ac:dyDescent="0.25">
      <c r="A11" s="307" t="s">
        <v>433</v>
      </c>
      <c r="B11" s="308"/>
      <c r="C11" s="309">
        <v>2040.1079999999999</v>
      </c>
    </row>
    <row r="12" spans="1:3" ht="63" x14ac:dyDescent="0.25">
      <c r="A12" s="307" t="s">
        <v>434</v>
      </c>
      <c r="B12" s="308"/>
      <c r="C12" s="309">
        <v>134.39924999999999</v>
      </c>
    </row>
    <row r="13" spans="1:3" ht="31.5" x14ac:dyDescent="0.25">
      <c r="A13" s="307" t="s">
        <v>435</v>
      </c>
      <c r="B13" s="308"/>
      <c r="C13" s="309">
        <v>30.3</v>
      </c>
    </row>
    <row r="14" spans="1:3" ht="31.5" x14ac:dyDescent="0.25">
      <c r="A14" s="307" t="s">
        <v>436</v>
      </c>
      <c r="B14" s="308"/>
      <c r="C14" s="309">
        <v>498.24770000000001</v>
      </c>
    </row>
    <row r="15" spans="1:3" ht="15.75" x14ac:dyDescent="0.25">
      <c r="A15" s="307"/>
      <c r="B15" s="308"/>
      <c r="C15" s="309"/>
    </row>
    <row r="16" spans="1:3" ht="15.75" x14ac:dyDescent="0.25">
      <c r="A16" s="307"/>
      <c r="B16" s="308"/>
      <c r="C16" s="309"/>
    </row>
    <row r="17" spans="1:3" ht="15.75" x14ac:dyDescent="0.25">
      <c r="A17" s="310" t="s">
        <v>323</v>
      </c>
      <c r="B17" s="311"/>
      <c r="C17" s="312">
        <f>SUM(C8:C16)</f>
        <v>2712.2219500000001</v>
      </c>
    </row>
  </sheetData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J7" sqref="J7"/>
    </sheetView>
  </sheetViews>
  <sheetFormatPr defaultRowHeight="15" x14ac:dyDescent="0.25"/>
  <cols>
    <col min="1" max="1" width="23.85546875" style="94" customWidth="1"/>
    <col min="2" max="2" width="49.7109375" style="94" customWidth="1"/>
    <col min="3" max="4" width="11.42578125" style="94" customWidth="1"/>
    <col min="5" max="6" width="9.140625" style="94"/>
  </cols>
  <sheetData>
    <row r="1" spans="1:4" x14ac:dyDescent="0.25">
      <c r="D1" s="91" t="s">
        <v>320</v>
      </c>
    </row>
    <row r="2" spans="1:4" x14ac:dyDescent="0.25">
      <c r="D2" s="91" t="s">
        <v>78</v>
      </c>
    </row>
    <row r="3" spans="1:4" x14ac:dyDescent="0.25">
      <c r="B3" s="124"/>
      <c r="D3" s="91" t="s">
        <v>79</v>
      </c>
    </row>
    <row r="4" spans="1:4" x14ac:dyDescent="0.25">
      <c r="B4" s="124"/>
      <c r="D4" s="91" t="s">
        <v>446</v>
      </c>
    </row>
    <row r="5" spans="1:4" ht="42.75" customHeight="1" x14ac:dyDescent="0.25">
      <c r="A5" s="356" t="s">
        <v>439</v>
      </c>
      <c r="B5" s="356"/>
      <c r="C5" s="356"/>
      <c r="D5" s="356"/>
    </row>
    <row r="6" spans="1:4" ht="7.5" customHeight="1" x14ac:dyDescent="0.25"/>
    <row r="7" spans="1:4" ht="131.25" customHeight="1" x14ac:dyDescent="0.25">
      <c r="A7" s="128" t="s">
        <v>131</v>
      </c>
      <c r="B7" s="129" t="s">
        <v>138</v>
      </c>
      <c r="C7" s="357" t="s">
        <v>139</v>
      </c>
      <c r="D7" s="358"/>
    </row>
    <row r="8" spans="1:4" ht="30" x14ac:dyDescent="0.25">
      <c r="A8" s="126" t="s">
        <v>132</v>
      </c>
      <c r="B8" s="127" t="s">
        <v>133</v>
      </c>
      <c r="C8" s="350">
        <f>C10-C9</f>
        <v>11761.313349999837</v>
      </c>
      <c r="D8" s="351"/>
    </row>
    <row r="9" spans="1:4" ht="30" x14ac:dyDescent="0.25">
      <c r="A9" s="64" t="s">
        <v>134</v>
      </c>
      <c r="B9" s="125" t="s">
        <v>135</v>
      </c>
      <c r="C9" s="352">
        <f>пр1!F74</f>
        <v>597286.39000000013</v>
      </c>
      <c r="D9" s="353"/>
    </row>
    <row r="10" spans="1:4" ht="30" x14ac:dyDescent="0.25">
      <c r="A10" s="64" t="s">
        <v>136</v>
      </c>
      <c r="B10" s="125" t="s">
        <v>137</v>
      </c>
      <c r="C10" s="354">
        <f>пр2!F9</f>
        <v>609047.70334999997</v>
      </c>
      <c r="D10" s="355"/>
    </row>
    <row r="11" spans="1:4" ht="30" x14ac:dyDescent="0.25">
      <c r="A11" s="126" t="s">
        <v>207</v>
      </c>
      <c r="B11" s="127" t="s">
        <v>208</v>
      </c>
      <c r="C11" s="350">
        <f>C12</f>
        <v>800</v>
      </c>
      <c r="D11" s="351"/>
    </row>
    <row r="12" spans="1:4" ht="45" x14ac:dyDescent="0.25">
      <c r="A12" s="64" t="s">
        <v>209</v>
      </c>
      <c r="B12" s="125" t="s">
        <v>210</v>
      </c>
      <c r="C12" s="352">
        <f>C13</f>
        <v>800</v>
      </c>
      <c r="D12" s="353"/>
    </row>
    <row r="13" spans="1:4" ht="60" x14ac:dyDescent="0.25">
      <c r="A13" s="64" t="s">
        <v>211</v>
      </c>
      <c r="B13" s="125" t="s">
        <v>212</v>
      </c>
      <c r="C13" s="354">
        <v>800</v>
      </c>
      <c r="D13" s="355"/>
    </row>
    <row r="14" spans="1:4" ht="30" x14ac:dyDescent="0.25">
      <c r="A14" s="126"/>
      <c r="B14" s="127" t="s">
        <v>141</v>
      </c>
      <c r="C14" s="350">
        <f>C11+C8</f>
        <v>12561.313349999837</v>
      </c>
      <c r="D14" s="351"/>
    </row>
    <row r="15" spans="1:4" x14ac:dyDescent="0.25">
      <c r="B15" s="102" t="s">
        <v>140</v>
      </c>
    </row>
  </sheetData>
  <mergeCells count="9">
    <mergeCell ref="C11:D11"/>
    <mergeCell ref="C12:D12"/>
    <mergeCell ref="C13:D13"/>
    <mergeCell ref="C14:D14"/>
    <mergeCell ref="A5:D5"/>
    <mergeCell ref="C7:D7"/>
    <mergeCell ref="C8:D8"/>
    <mergeCell ref="C9:D9"/>
    <mergeCell ref="C10:D10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A5" sqref="A5:J6"/>
    </sheetView>
  </sheetViews>
  <sheetFormatPr defaultRowHeight="15" x14ac:dyDescent="0.25"/>
  <cols>
    <col min="1" max="1" width="26.28515625" style="94" customWidth="1"/>
    <col min="2" max="2" width="18.140625" style="94" customWidth="1"/>
    <col min="3" max="3" width="22.28515625" style="94" customWidth="1"/>
    <col min="4" max="4" width="18.7109375" style="94" customWidth="1"/>
    <col min="5" max="5" width="14.5703125" style="94" customWidth="1"/>
    <col min="6" max="6" width="12.85546875" style="94" customWidth="1"/>
    <col min="7" max="8" width="13.42578125" style="94" customWidth="1"/>
    <col min="9" max="9" width="14.28515625" style="94" customWidth="1"/>
    <col min="10" max="10" width="13.42578125" style="94" customWidth="1"/>
    <col min="11" max="11" width="9.140625" style="94"/>
    <col min="12" max="12" width="12.7109375" style="94" customWidth="1"/>
    <col min="13" max="13" width="14.140625" style="94" customWidth="1"/>
    <col min="14" max="16384" width="9.140625" style="94"/>
  </cols>
  <sheetData>
    <row r="1" spans="1:10" x14ac:dyDescent="0.25">
      <c r="A1" s="68"/>
      <c r="B1" s="68"/>
      <c r="C1" s="68"/>
      <c r="D1" s="68"/>
      <c r="J1" s="91" t="s">
        <v>192</v>
      </c>
    </row>
    <row r="2" spans="1:10" x14ac:dyDescent="0.25">
      <c r="A2" s="68"/>
      <c r="B2" s="68"/>
      <c r="C2" s="68"/>
      <c r="D2" s="68"/>
      <c r="J2" s="91" t="s">
        <v>78</v>
      </c>
    </row>
    <row r="3" spans="1:10" x14ac:dyDescent="0.25">
      <c r="A3" s="68"/>
      <c r="B3" s="68"/>
      <c r="C3" s="68"/>
      <c r="D3" s="68"/>
      <c r="J3" s="91" t="s">
        <v>79</v>
      </c>
    </row>
    <row r="4" spans="1:10" x14ac:dyDescent="0.25">
      <c r="A4" s="68"/>
      <c r="B4" s="68"/>
      <c r="C4" s="68"/>
      <c r="D4" s="68"/>
      <c r="J4" s="91" t="s">
        <v>445</v>
      </c>
    </row>
    <row r="5" spans="1:10" ht="27" customHeight="1" x14ac:dyDescent="0.25">
      <c r="A5" s="363" t="s">
        <v>440</v>
      </c>
      <c r="B5" s="363"/>
      <c r="C5" s="363"/>
      <c r="D5" s="363"/>
      <c r="E5" s="363"/>
      <c r="F5" s="363"/>
      <c r="G5" s="363"/>
      <c r="H5" s="363"/>
      <c r="I5" s="363"/>
      <c r="J5" s="363"/>
    </row>
    <row r="6" spans="1:10" ht="29.25" customHeight="1" thickBot="1" x14ac:dyDescent="0.3">
      <c r="A6" s="364"/>
      <c r="B6" s="364"/>
      <c r="C6" s="364"/>
      <c r="D6" s="364"/>
      <c r="E6" s="364"/>
      <c r="F6" s="364"/>
      <c r="G6" s="364"/>
      <c r="H6" s="364"/>
      <c r="I6" s="364"/>
      <c r="J6" s="364"/>
    </row>
    <row r="7" spans="1:10" ht="16.5" customHeight="1" thickBot="1" x14ac:dyDescent="0.3">
      <c r="A7" s="365" t="s">
        <v>193</v>
      </c>
      <c r="B7" s="367" t="s">
        <v>283</v>
      </c>
      <c r="C7" s="368"/>
      <c r="D7" s="368"/>
      <c r="E7" s="368"/>
      <c r="F7" s="368"/>
      <c r="G7" s="369"/>
      <c r="H7" s="369"/>
      <c r="I7" s="369"/>
      <c r="J7" s="369"/>
    </row>
    <row r="8" spans="1:10" ht="15" customHeight="1" x14ac:dyDescent="0.25">
      <c r="A8" s="366"/>
      <c r="B8" s="360" t="s">
        <v>282</v>
      </c>
      <c r="C8" s="360" t="s">
        <v>205</v>
      </c>
      <c r="D8" s="370" t="s">
        <v>284</v>
      </c>
      <c r="E8" s="360" t="s">
        <v>292</v>
      </c>
      <c r="F8" s="372" t="s">
        <v>293</v>
      </c>
      <c r="G8" s="359" t="s">
        <v>312</v>
      </c>
      <c r="H8" s="332"/>
      <c r="I8" s="359" t="s">
        <v>443</v>
      </c>
      <c r="J8" s="361" t="s">
        <v>294</v>
      </c>
    </row>
    <row r="9" spans="1:10" ht="33.75" customHeight="1" thickBot="1" x14ac:dyDescent="0.3">
      <c r="A9" s="366"/>
      <c r="B9" s="360"/>
      <c r="C9" s="360"/>
      <c r="D9" s="371"/>
      <c r="E9" s="360"/>
      <c r="F9" s="371"/>
      <c r="G9" s="360"/>
      <c r="H9" s="333" t="s">
        <v>249</v>
      </c>
      <c r="I9" s="360"/>
      <c r="J9" s="362"/>
    </row>
    <row r="10" spans="1:10" ht="15.75" thickBot="1" x14ac:dyDescent="0.3">
      <c r="A10" s="190">
        <v>1</v>
      </c>
      <c r="B10" s="190">
        <v>2</v>
      </c>
      <c r="C10" s="196">
        <v>3</v>
      </c>
      <c r="D10" s="196">
        <v>4</v>
      </c>
      <c r="E10" s="269">
        <v>6</v>
      </c>
      <c r="F10" s="190">
        <v>7</v>
      </c>
      <c r="G10" s="195">
        <v>9</v>
      </c>
      <c r="H10" s="195"/>
      <c r="I10" s="195"/>
      <c r="J10" s="275">
        <v>12</v>
      </c>
    </row>
    <row r="11" spans="1:10" ht="16.5" thickBot="1" x14ac:dyDescent="0.3">
      <c r="A11" s="191" t="s">
        <v>194</v>
      </c>
      <c r="B11" s="277">
        <v>3981</v>
      </c>
      <c r="C11" s="278">
        <v>387.7</v>
      </c>
      <c r="D11" s="279">
        <v>156.6</v>
      </c>
      <c r="E11" s="280">
        <v>828</v>
      </c>
      <c r="F11" s="281">
        <v>1053.0999999999999</v>
      </c>
      <c r="G11" s="281">
        <v>260</v>
      </c>
      <c r="H11" s="281"/>
      <c r="I11" s="281">
        <v>77.3</v>
      </c>
      <c r="J11" s="282">
        <v>6743.7</v>
      </c>
    </row>
    <row r="12" spans="1:10" ht="16.5" thickBot="1" x14ac:dyDescent="0.3">
      <c r="A12" s="191" t="s">
        <v>195</v>
      </c>
      <c r="B12" s="277">
        <v>8250</v>
      </c>
      <c r="C12" s="283">
        <v>1127</v>
      </c>
      <c r="D12" s="284">
        <v>454.3</v>
      </c>
      <c r="E12" s="281">
        <v>2501.4</v>
      </c>
      <c r="F12" s="281">
        <v>3999.5</v>
      </c>
      <c r="G12" s="281"/>
      <c r="H12" s="281"/>
      <c r="I12" s="281">
        <v>168.1</v>
      </c>
      <c r="J12" s="282">
        <v>16500.3</v>
      </c>
    </row>
    <row r="13" spans="1:10" ht="16.5" customHeight="1" thickBot="1" x14ac:dyDescent="0.3">
      <c r="A13" s="191" t="s">
        <v>196</v>
      </c>
      <c r="B13" s="277">
        <v>6669</v>
      </c>
      <c r="C13" s="283">
        <v>569.20000000000005</v>
      </c>
      <c r="D13" s="284">
        <v>425.2</v>
      </c>
      <c r="E13" s="281">
        <v>1806</v>
      </c>
      <c r="F13" s="281">
        <v>1062.5</v>
      </c>
      <c r="G13" s="281"/>
      <c r="H13" s="281"/>
      <c r="I13" s="281"/>
      <c r="J13" s="282">
        <v>10531.9</v>
      </c>
    </row>
    <row r="14" spans="1:10" ht="16.5" thickBot="1" x14ac:dyDescent="0.3">
      <c r="A14" s="191" t="s">
        <v>295</v>
      </c>
      <c r="B14" s="277">
        <v>1771</v>
      </c>
      <c r="C14" s="283">
        <v>94.5</v>
      </c>
      <c r="D14" s="284">
        <v>81.3</v>
      </c>
      <c r="E14" s="281">
        <v>524</v>
      </c>
      <c r="F14" s="281">
        <v>598</v>
      </c>
      <c r="G14" s="281">
        <v>423.4</v>
      </c>
      <c r="H14" s="281"/>
      <c r="I14" s="281">
        <v>0</v>
      </c>
      <c r="J14" s="282">
        <v>3492.2000000000003</v>
      </c>
    </row>
    <row r="15" spans="1:10" ht="16.5" thickBot="1" x14ac:dyDescent="0.3">
      <c r="A15" s="192" t="s">
        <v>197</v>
      </c>
      <c r="B15" s="277">
        <v>2852</v>
      </c>
      <c r="C15" s="283">
        <v>241.5</v>
      </c>
      <c r="D15" s="284">
        <v>144.80000000000001</v>
      </c>
      <c r="E15" s="281">
        <v>659</v>
      </c>
      <c r="F15" s="281">
        <v>1011</v>
      </c>
      <c r="G15" s="281">
        <v>450</v>
      </c>
      <c r="H15" s="281"/>
      <c r="I15" s="281"/>
      <c r="J15" s="282">
        <v>5358.3</v>
      </c>
    </row>
    <row r="16" spans="1:10" ht="16.5" thickBot="1" x14ac:dyDescent="0.3">
      <c r="A16" s="191" t="s">
        <v>198</v>
      </c>
      <c r="B16" s="277">
        <v>5500</v>
      </c>
      <c r="C16" s="283">
        <v>491</v>
      </c>
      <c r="D16" s="284">
        <v>154.1</v>
      </c>
      <c r="E16" s="281">
        <v>0</v>
      </c>
      <c r="F16" s="281">
        <v>1052</v>
      </c>
      <c r="G16" s="281">
        <v>0</v>
      </c>
      <c r="H16" s="281">
        <v>5039.3</v>
      </c>
      <c r="I16" s="281">
        <v>151.4</v>
      </c>
      <c r="J16" s="282">
        <v>12387.800000000001</v>
      </c>
    </row>
    <row r="17" spans="1:10" ht="16.5" thickBot="1" x14ac:dyDescent="0.3">
      <c r="A17" s="191" t="s">
        <v>199</v>
      </c>
      <c r="B17" s="277">
        <v>1966</v>
      </c>
      <c r="C17" s="283">
        <v>0</v>
      </c>
      <c r="D17" s="284">
        <v>74.900000000000006</v>
      </c>
      <c r="E17" s="281">
        <v>602</v>
      </c>
      <c r="F17" s="281">
        <v>599.5</v>
      </c>
      <c r="G17" s="281" t="s">
        <v>447</v>
      </c>
      <c r="H17" s="281"/>
      <c r="I17" s="281">
        <v>250.1</v>
      </c>
      <c r="J17" s="282">
        <v>3242.4</v>
      </c>
    </row>
    <row r="18" spans="1:10" ht="16.5" thickBot="1" x14ac:dyDescent="0.3">
      <c r="A18" s="191" t="s">
        <v>200</v>
      </c>
      <c r="B18" s="277">
        <v>2845</v>
      </c>
      <c r="C18" s="283">
        <v>68</v>
      </c>
      <c r="D18" s="284">
        <v>163.1</v>
      </c>
      <c r="E18" s="281">
        <v>839</v>
      </c>
      <c r="F18" s="281">
        <v>598</v>
      </c>
      <c r="G18" s="281"/>
      <c r="H18" s="281">
        <v>2876.4</v>
      </c>
      <c r="I18" s="281">
        <v>138</v>
      </c>
      <c r="J18" s="282">
        <v>7527.5</v>
      </c>
    </row>
    <row r="19" spans="1:10" ht="16.5" thickBot="1" x14ac:dyDescent="0.3">
      <c r="A19" s="191" t="s">
        <v>201</v>
      </c>
      <c r="B19" s="277">
        <v>2307</v>
      </c>
      <c r="C19" s="283">
        <v>225</v>
      </c>
      <c r="D19" s="284">
        <v>137.30000000000001</v>
      </c>
      <c r="E19" s="281">
        <v>984</v>
      </c>
      <c r="F19" s="281">
        <v>1056</v>
      </c>
      <c r="G19" s="281">
        <v>200</v>
      </c>
      <c r="H19" s="281"/>
      <c r="I19" s="281"/>
      <c r="J19" s="282">
        <v>4709.3</v>
      </c>
    </row>
    <row r="20" spans="1:10" ht="16.5" thickBot="1" x14ac:dyDescent="0.3">
      <c r="A20" s="191" t="s">
        <v>202</v>
      </c>
      <c r="B20" s="285">
        <v>1093</v>
      </c>
      <c r="C20" s="286">
        <v>52.5</v>
      </c>
      <c r="D20" s="284">
        <v>134.80000000000001</v>
      </c>
      <c r="E20" s="287">
        <v>224</v>
      </c>
      <c r="F20" s="287">
        <v>598</v>
      </c>
      <c r="G20" s="287"/>
      <c r="H20" s="287"/>
      <c r="I20" s="287">
        <v>135</v>
      </c>
      <c r="J20" s="282">
        <v>2237.3000000000002</v>
      </c>
    </row>
    <row r="21" spans="1:10" ht="16.5" thickBot="1" x14ac:dyDescent="0.3">
      <c r="A21" s="191"/>
      <c r="B21" s="288"/>
      <c r="C21" s="289"/>
      <c r="D21" s="290"/>
      <c r="E21" s="288"/>
      <c r="F21" s="288"/>
      <c r="G21" s="288"/>
      <c r="H21" s="288"/>
      <c r="I21" s="288"/>
      <c r="J21" s="291"/>
    </row>
    <row r="22" spans="1:10" ht="16.5" thickBot="1" x14ac:dyDescent="0.3">
      <c r="A22" s="193" t="s">
        <v>203</v>
      </c>
      <c r="B22" s="194">
        <v>37234</v>
      </c>
      <c r="C22" s="194">
        <v>3256.4</v>
      </c>
      <c r="D22" s="194">
        <v>1926.3999999999996</v>
      </c>
      <c r="E22" s="194">
        <v>8967.4</v>
      </c>
      <c r="F22" s="274">
        <v>11627.6</v>
      </c>
      <c r="G22" s="273">
        <v>1833.4</v>
      </c>
      <c r="H22" s="274">
        <v>7915.7000000000007</v>
      </c>
      <c r="I22" s="274">
        <v>138</v>
      </c>
      <c r="J22" s="292">
        <v>72730.700000000012</v>
      </c>
    </row>
    <row r="23" spans="1:10" ht="16.5" thickBot="1" x14ac:dyDescent="0.3">
      <c r="B23" s="293"/>
      <c r="C23" s="294"/>
      <c r="D23" s="334">
        <v>1926.3999999999996</v>
      </c>
      <c r="E23" s="294"/>
      <c r="F23" s="334">
        <v>11627.6</v>
      </c>
      <c r="G23" s="300"/>
      <c r="H23" s="300"/>
      <c r="I23" s="300"/>
      <c r="J23" s="300"/>
    </row>
  </sheetData>
  <mergeCells count="11">
    <mergeCell ref="I8:I9"/>
    <mergeCell ref="J8:J9"/>
    <mergeCell ref="A5:J6"/>
    <mergeCell ref="A7:A9"/>
    <mergeCell ref="B7:J7"/>
    <mergeCell ref="B8:B9"/>
    <mergeCell ref="C8:C9"/>
    <mergeCell ref="D8:D9"/>
    <mergeCell ref="E8:E9"/>
    <mergeCell ref="F8:F9"/>
    <mergeCell ref="G8:G9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пр1</vt:lpstr>
      <vt:lpstr>пр2</vt:lpstr>
      <vt:lpstr>пр3</vt:lpstr>
      <vt:lpstr>пр4 </vt:lpstr>
      <vt:lpstr>пр5</vt:lpstr>
      <vt:lpstr>пр6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2025-06-20T08:03:16Z</dcterms:modified>
</cp:coreProperties>
</file>