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740" windowWidth="10632" windowHeight="9852" activeTab="9"/>
  </bookViews>
  <sheets>
    <sheet name="пр1" sheetId="16" r:id="rId1"/>
    <sheet name="пр1а" sheetId="26" r:id="rId2"/>
    <sheet name="пр3" sheetId="15" r:id="rId3"/>
    <sheet name="пр4" sheetId="33" r:id="rId4"/>
    <sheet name="пр5" sheetId="3" r:id="rId5"/>
    <sheet name="пр6" sheetId="34" r:id="rId6"/>
    <sheet name="пр7-8" sheetId="24" r:id="rId7"/>
    <sheet name="пр9" sheetId="31" r:id="rId8"/>
    <sheet name="пр10" sheetId="30" r:id="rId9"/>
    <sheet name="пр11-12" sheetId="29" r:id="rId10"/>
  </sheets>
  <externalReferences>
    <externalReference r:id="rId11"/>
  </externalReferences>
  <definedNames>
    <definedName name="_xlnm._FilterDatabase" localSheetId="0" hidden="1">пр1!$A$8:$I$49</definedName>
    <definedName name="_xlnm._FilterDatabase" localSheetId="2" hidden="1">пр3!$A$8:$H$194</definedName>
    <definedName name="_xlnm._FilterDatabase" localSheetId="3" hidden="1">пр4!$A$8:$G$193</definedName>
    <definedName name="_xlnm._FilterDatabase" localSheetId="4" hidden="1">пр5!$A$8:$G$180</definedName>
    <definedName name="_xlnm._FilterDatabase" localSheetId="5" hidden="1">пр6!$A$8:$G$177</definedName>
  </definedNames>
  <calcPr calcId="125725"/>
</workbook>
</file>

<file path=xl/calcChain.xml><?xml version="1.0" encoding="utf-8"?>
<calcChain xmlns="http://schemas.openxmlformats.org/spreadsheetml/2006/main">
  <c r="H125" i="33"/>
  <c r="F34" i="16" l="1"/>
  <c r="F45" l="1"/>
  <c r="F46"/>
  <c r="F9" l="1"/>
  <c r="J78" i="33" l="1"/>
  <c r="F37" i="16"/>
  <c r="F30" l="1"/>
  <c r="F12" l="1"/>
  <c r="F11"/>
  <c r="F35"/>
  <c r="F33"/>
  <c r="F32"/>
  <c r="F31"/>
  <c r="F25"/>
  <c r="F51" l="1"/>
  <c r="G182" i="3" l="1"/>
  <c r="G179" i="34"/>
  <c r="H179" l="1"/>
</calcChain>
</file>

<file path=xl/comments1.xml><?xml version="1.0" encoding="utf-8"?>
<comments xmlns="http://schemas.openxmlformats.org/spreadsheetml/2006/main">
  <authors>
    <author>Автор</author>
  </authors>
  <commentList>
    <comment ref="J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7900 уменьшить на 2800
</t>
        </r>
      </text>
    </comment>
  </commentList>
</comments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<sst xmlns="http://schemas.openxmlformats.org/spreadsheetml/2006/main" count="2532" uniqueCount="735">
  <si>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</si>
  <si>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</si>
  <si>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</si>
  <si>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</si>
  <si>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</si>
  <si>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</si>
  <si>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</si>
  <si>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</si>
  <si>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</si>
  <si>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</si>
  <si>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</si>
  <si>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</si>
  <si>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</si>
  <si>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</si>
  <si>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</si>
  <si>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</si>
  <si>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</si>
  <si>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</si>
  <si>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</si>
  <si>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</si>
  <si>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</si>
  <si>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</si>
  <si>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</si>
  <si>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</si>
  <si>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</si>
  <si>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</si>
  <si>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</si>
  <si>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</si>
  <si>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</si>
  <si>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</si>
  <si>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</si>
  <si>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</si>
  <si>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</si>
  <si>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</si>
  <si>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</si>
  <si>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</si>
  <si>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</si>
  <si>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</si>
  <si>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</si>
  <si>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</si>
  <si>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</si>
  <si>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</si>
  <si>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</si>
  <si>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</si>
  <si>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</si>
  <si>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</si>
  <si>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</si>
  <si>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</si>
  <si>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</si>
  <si>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</si>
  <si>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</si>
  <si>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</si>
  <si>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</si>
  <si>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</si>
  <si>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</si>
  <si>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</si>
  <si>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</si>
  <si>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</si>
  <si>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</si>
  <si>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</si>
  <si>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</si>
  <si>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</si>
  <si>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</si>
  <si>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</si>
  <si>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</si>
  <si>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</si>
  <si>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</si>
  <si>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</si>
  <si>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</si>
  <si>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</si>
  <si>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</si>
  <si>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</si>
  <si>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</si>
  <si>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</si>
  <si>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</si>
  <si>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</si>
  <si>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</si>
  <si>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</si>
  <si>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</si>
  <si>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</si>
  <si>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</si>
  <si>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 xml:space="preserve">                                                                                                                                                                  Приложение 4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</si>
  <si>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</si>
  <si>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</si>
  <si>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</si>
  <si>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</si>
  <si>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</si>
  <si>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</si>
  <si>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</si>
  <si>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</si>
  <si>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</si>
  <si>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>ИТОГО</t>
  </si>
  <si>
    <t xml:space="preserve">                                                                                                                                                                  Приложение 3</t>
  </si>
  <si>
    <t>Прочие неналоговые доходы бюджетов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</si>
  <si>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</si>
  <si>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Документ, учреждение</t>
  </si>
  <si>
    <t>Код дохода</t>
  </si>
  <si>
    <t>0000</t>
  </si>
  <si>
    <t>110</t>
  </si>
  <si>
    <t xml:space="preserve">    Единый налог на вмененный доход для отдельных видов деятельности</t>
  </si>
  <si>
    <t>1050200002</t>
  </si>
  <si>
    <t xml:space="preserve">    Единый сельскохозяйственный налог</t>
  </si>
  <si>
    <t>1080301001</t>
  </si>
  <si>
    <t>120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</si>
  <si>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</si>
  <si>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</t>
  </si>
  <si>
    <t>140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</si>
  <si>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</si>
  <si>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</t>
  </si>
  <si>
    <t xml:space="preserve">    Денежные взыскания (штрафы) за административные правонарушения в области дорожного движения</t>
  </si>
  <si>
    <t>1163000001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</si>
  <si>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</si>
  <si>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1169005005</t>
  </si>
  <si>
    <t xml:space="preserve">    Дотации бюджетам муниципальных районов на выравнивание бюджетной обеспеченности</t>
  </si>
  <si>
    <t>2020100105</t>
  </si>
  <si>
    <t xml:space="preserve">    Субвенции бюджетам муниципальных районов на государственную регистрацию актов гражданского состояния</t>
  </si>
  <si>
    <t>2020300305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</si>
  <si>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</si>
  <si>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2020302405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</si>
  <si>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</si>
  <si>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03</t>
  </si>
  <si>
    <t>Финансовое управление</t>
  </si>
  <si>
    <t>1162800001</t>
  </si>
  <si>
    <t>1170505005</t>
  </si>
  <si>
    <t>180</t>
  </si>
  <si>
    <t>Сумма на 2013 год</t>
  </si>
  <si>
    <t>1160301001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</si>
  <si>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</si>
  <si>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1162700001</t>
  </si>
  <si>
    <t>Денежные взыскания (штрафы) за нарушение Федерального закона "О пожарной безопасности"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</si>
  <si>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</si>
  <si>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</si>
  <si>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</si>
  <si>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</si>
  <si>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</si>
  <si>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</si>
  <si>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</si>
  <si>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</si>
  <si>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</si>
  <si>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</si>
  <si>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</si>
  <si>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</si>
  <si>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</si>
  <si>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</si>
  <si>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</si>
  <si>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</si>
  <si>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</si>
  <si>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</si>
  <si>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</si>
  <si>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</si>
  <si>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</si>
  <si>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</si>
  <si>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</si>
  <si>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</si>
  <si>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</si>
  <si>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</si>
  <si>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</si>
  <si>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</si>
  <si>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</si>
  <si>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</si>
  <si>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</si>
  <si>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</si>
  <si>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</si>
  <si>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</si>
  <si>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</si>
  <si>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</si>
  <si>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</si>
  <si>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</si>
  <si>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</si>
  <si>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</si>
  <si>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</si>
  <si>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</si>
  <si>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</si>
  <si>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</si>
  <si>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</si>
  <si>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</si>
  <si>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</si>
  <si>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</si>
  <si>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</si>
  <si>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</si>
  <si>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Плата за размещение отходов производства и потребления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</si>
  <si>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</si>
  <si>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</si>
  <si>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</si>
  <si>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</si>
  <si>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</si>
  <si>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</si>
  <si>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</si>
  <si>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Акцизы на ГСМ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</si>
  <si>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</si>
  <si>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</si>
  <si>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</si>
  <si>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</si>
  <si>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</si>
  <si>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</si>
  <si>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Упращенная система налогооблажения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</si>
  <si>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</si>
  <si>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</si>
  <si>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</si>
  <si>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</si>
  <si>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</si>
  <si>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</si>
  <si>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</si>
  <si>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</si>
  <si>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</si>
  <si>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</si>
  <si>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</si>
  <si>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</si>
  <si>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</si>
  <si>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</si>
  <si>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</si>
  <si>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</si>
  <si>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</si>
  <si>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</si>
  <si>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</si>
  <si>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</si>
  <si>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</si>
  <si>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</si>
  <si>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</si>
  <si>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</si>
  <si>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</si>
  <si>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</si>
  <si>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</si>
  <si>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</si>
  <si>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</si>
  <si>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</si>
  <si>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</si>
  <si>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</si>
  <si>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</si>
  <si>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</si>
  <si>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</si>
  <si>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</si>
  <si>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</si>
  <si>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6</t>
  </si>
  <si>
    <t xml:space="preserve">                                                                                                                                                                  Приложение 7</t>
  </si>
  <si>
    <t xml:space="preserve">                                                                                                                                                                  Приложение 8</t>
  </si>
  <si>
    <t xml:space="preserve">                                                                                                                                                                  Приложение 11</t>
  </si>
  <si>
    <t>ПЕРЕЧЕНЬ</t>
  </si>
  <si>
    <t>целевых программ Гергебильского  района</t>
  </si>
  <si>
    <t>№ п/п</t>
  </si>
  <si>
    <t>Наименование мероприятия</t>
  </si>
  <si>
    <t>Сумма                на год,   тыс. рублей</t>
  </si>
  <si>
    <t xml:space="preserve">                                                                                                                                                                  Приложение 12</t>
  </si>
  <si>
    <t>Целевых программ Гергебильского  района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</si>
  <si>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</si>
  <si>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</si>
  <si>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</si>
  <si>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</si>
  <si>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</si>
  <si>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</si>
  <si>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</si>
  <si>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</si>
  <si>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</si>
  <si>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</si>
  <si>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</si>
  <si>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</si>
  <si>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</si>
  <si>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</si>
  <si>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</si>
  <si>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</si>
  <si>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</si>
  <si>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10</t>
  </si>
  <si>
    <t>Дотация</t>
  </si>
  <si>
    <t>Субвенция на осуществление первичного воинского учета на территориях где отсутствуют военные комиссариаты</t>
  </si>
  <si>
    <r>
      <t>Сумма на год (</t>
    </r>
    <r>
      <rPr>
        <b/>
        <sz val="11"/>
        <rFont val="Times New Roman"/>
        <family val="1"/>
        <charset val="204"/>
      </rPr>
      <t>тыс.рублей</t>
    </r>
    <r>
      <rPr>
        <b/>
        <sz val="12"/>
        <rFont val="Times New Roman"/>
        <family val="1"/>
        <charset val="204"/>
      </rPr>
      <t xml:space="preserve">)                                             </t>
    </r>
  </si>
  <si>
    <t xml:space="preserve">                                                                                                                                                                  Приложение 1а</t>
  </si>
  <si>
    <t>ПЕРЕЧЕНЬ ГЛАВНЫХ АДМИНИСТРАТОРОВ-АДМИНИСТРАТОРОВ ДОХОДОВ БЮДЖЕТА ГЕРГЕБИЛЬСКОГО РАЙОНА</t>
  </si>
  <si>
    <t xml:space="preserve"> адм дох</t>
  </si>
  <si>
    <t xml:space="preserve">Коды бюджетной классификации доходов </t>
  </si>
  <si>
    <t xml:space="preserve"> Наименование администратора доходов бюджета Гергебильского района  </t>
  </si>
  <si>
    <t>1 08 07150 01 0000 110</t>
  </si>
  <si>
    <t>Государственная пошлина за выдачу разрешения на установку рекламной конструкции</t>
  </si>
  <si>
    <t>1 09 06044 02 0000 110</t>
  </si>
  <si>
    <t>Сборы за выдачу органами местного самоуправления муниципальных районов лицензий на розничную продажу алкогольной продукции</t>
  </si>
  <si>
    <t>1 11 02033 05 0000 120</t>
  </si>
  <si>
    <t>Доходы от размещения временно свободных средств  бюджетов муниципальных районов</t>
  </si>
  <si>
    <t>1 11 03050 05 0000 120</t>
  </si>
  <si>
    <t xml:space="preserve">Проценты, полученные от предоставления бюджетных кредитов внутри страны за счет средств бюджетов муниципальных районов </t>
  </si>
  <si>
    <t>1 11 05013 05 0000 120</t>
  </si>
  <si>
    <t xml:space="preserve">Доходы, получаемые в виде арендной платы за земльные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          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</si>
  <si>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</si>
  <si>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</si>
  <si>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</si>
  <si>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</si>
  <si>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</si>
  <si>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 xml:space="preserve">Доходы от перечисления части прибыли, остающейся после уплаты налогов и обязательных платежей  муниципальных унитарных предприятий, созданных муниципальными районами 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</si>
  <si>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</si>
  <si>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</si>
  <si>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1 11 09035 05 0000 120</t>
  </si>
  <si>
    <t>Доходы от эксплуатации и использования имущества автомобильных дорог, находящихся в  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</si>
  <si>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</si>
  <si>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</si>
  <si>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</si>
  <si>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</si>
  <si>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</si>
  <si>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</si>
  <si>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</si>
  <si>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</si>
  <si>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1 14 01050 05 0000 410</t>
  </si>
  <si>
    <t xml:space="preserve">Доходы от продажи квартир, находящихся в собственности муниципальных районов </t>
  </si>
  <si>
    <t>1 14 02050 05 0000 410</t>
  </si>
  <si>
    <t>Доходы от реализации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</si>
  <si>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1 14 02050 05 0000 440</t>
  </si>
  <si>
    <t xml:space="preserve"> Доходы от реализации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</si>
  <si>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</si>
  <si>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районов(за исключением имущества муниципальных автономных учреждений) 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</si>
  <si>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</si>
  <si>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 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</si>
  <si>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</si>
  <si>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</si>
  <si>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</si>
  <si>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</si>
  <si>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1 14 04050 05 0000 420</t>
  </si>
  <si>
    <t xml:space="preserve"> Доходы 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</si>
  <si>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</si>
  <si>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</si>
  <si>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</si>
  <si>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 xml:space="preserve">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учреждений) </t>
  </si>
  <si>
    <t>1 15 02050 05 0000 140</t>
  </si>
  <si>
    <t xml:space="preserve">Платежи, взимаемые  организациями муниципальных районов за выполнение определенных функций </t>
  </si>
  <si>
    <t>1 15 03050 05 0000 140</t>
  </si>
  <si>
    <t>Сборы за выдачу лицензий органами местного самоуправления  муниципальных районов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</si>
  <si>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</si>
  <si>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</si>
  <si>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</si>
  <si>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</si>
  <si>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1 16 23050 05 0000 140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</si>
  <si>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</si>
  <si>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1 16 32000 05 0000 140</t>
  </si>
  <si>
    <t>Возмещение сумм израсходованных незаконно или не по целевому назначению, а также доходов полученных от их использования (в части бюджетов муниципальных районов)</t>
  </si>
  <si>
    <t>1 16 32050 05 0000 140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</si>
  <si>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</si>
  <si>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</si>
  <si>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</si>
  <si>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</si>
  <si>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</si>
  <si>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</si>
  <si>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</si>
  <si>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</si>
  <si>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1 17 01050 05 0000 180</t>
  </si>
  <si>
    <t>Невыясненные поступления, зачисляемые 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</si>
  <si>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</si>
  <si>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 возникшим до 1 января 2008 года)</t>
  </si>
  <si>
    <t>1 17 05050 05 0000 180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</si>
  <si>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</si>
  <si>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</t>
  </si>
  <si>
    <t>2 02 01001 05 0000 151</t>
  </si>
  <si>
    <t xml:space="preserve">Дотации бюджетам муниципальных районов на выравнивание бюджетной обеспеченности 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</si>
  <si>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</si>
  <si>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</si>
  <si>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2 02 01009 05 0000 151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</si>
  <si>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</si>
  <si>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2 02 01999 05 0000 151</t>
  </si>
  <si>
    <t>Прочие дотации бюджетам муниципальных районов</t>
  </si>
  <si>
    <t>2 02 02003 05 0000 151</t>
  </si>
  <si>
    <t>Субсидии бюджетам муниципальных районов на реформирование муниципальных финансов</t>
  </si>
  <si>
    <t>2 02 02008 05 0000 151</t>
  </si>
  <si>
    <t>Субсидии бюджетам муниципальных районов на обеспечение жильем молодых семей</t>
  </si>
  <si>
    <t>2 02 02009 05 0000 151</t>
  </si>
  <si>
    <t>Субсидии бюджетам муниципальных районов на государственную поддержку малого предпринимательства, включая крестьянские (фермерские) хозяйства</t>
  </si>
  <si>
    <t>2 02 02021 05 0000 151</t>
  </si>
  <si>
    <t>Субсидии бюджетам муниципальных районов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</si>
  <si>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2 02 02041 05 0000 151</t>
  </si>
  <si>
    <t>Субсидии бюджетам муниципальных районов на строительство и модернизацию автомобильных дорог общего пользования, в том числе дорог в поселениях (за исключением автомобильных дорог федерального значения)</t>
  </si>
  <si>
    <t>2 02 02044 05 0000 151</t>
  </si>
  <si>
    <t>Субсидии бюджетам муниципальных районов на обеспечение автомобильными дорогами новых микрорайонов</t>
  </si>
  <si>
    <t>2 02 02051 05 0000 151</t>
  </si>
  <si>
    <t>Субсидии бюджетам муниципальных районов на реализацию федеральных целевых программ</t>
  </si>
  <si>
    <t>2 02 02071 05 0000 151</t>
  </si>
  <si>
    <t>Субсидии бюджетам муниципальных районов на предоставление грантов в области науки, культуры, искусства и средств массовой информации</t>
  </si>
  <si>
    <t>2 02 02074 05 0000 151</t>
  </si>
  <si>
    <t>Субсидии бюджетам муниципальных районов на совершенствование организации питания учащихся общеобразовательных учреждений</t>
  </si>
  <si>
    <t>2 02 02077 05 0000 151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</si>
  <si>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</si>
  <si>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2 02 02078 05 0000 151</t>
  </si>
  <si>
    <t xml:space="preserve">Субсидии бюджетам муниципальных районов на бюджетные инвестиции для модернизации объектов коммунальной инфраструктуры </t>
  </si>
  <si>
    <t>2 02 02079 05 0000 151</t>
  </si>
  <si>
    <t>Субсидии бюджетам муниципальных районов на переселение граждан из жилищного фонда, признанного непригодным для проживания и (или) жилищного фонда с высоким уровнем износа (более 70%)</t>
  </si>
  <si>
    <t>2 02 02080 05 0000 151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</si>
  <si>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</si>
  <si>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2 02 02081 05 0000 151</t>
  </si>
  <si>
    <t>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</t>
  </si>
  <si>
    <t>2 02 02085 05 0000 151</t>
  </si>
  <si>
    <t>Субсидии бюджетам муниципальных районов на осуществление мероприятий по обеспечению жильём граждан Российской Федерации, проживающих в сельской местности</t>
  </si>
  <si>
    <t>2 02 02087 05 0000 151</t>
  </si>
  <si>
    <t xml:space="preserve">Субсидии бюджетам муниципальных районов из бюджетов поселений на решение вопросов местного значения межмуниципального характера </t>
  </si>
  <si>
    <t>2 02 02088 05 0001 151</t>
  </si>
  <si>
    <t>Субсидии  бюджетам   муниципальных   районов   на обеспечение мероприятий по  капитальному  ремонту многоквартирных домов за   счет   средств, поступивших от государственной корпорации Фонд содействия реформированию жилищно-коммунального хозяйства</t>
  </si>
  <si>
    <t>2 02 02088 05 0002 151</t>
  </si>
  <si>
    <t>Субсидии  бюджетам   муниципальных   районов   на обеспечение мероприятий по переселению  граждан  из аварийного  жилищного  фонда  за   счет   средств , поступивших от государственной корпорации Фонд содействия реформированию жилищно-коммунального хозяйства</t>
  </si>
  <si>
    <t>2 02 02089 05 0001 151</t>
  </si>
  <si>
    <t>Субсидии  бюджетам   муниципальных   районов   на обеспечение мероприятий по  капитальному  ремонту многоквартирных домов за   счет   средств бюджетов</t>
  </si>
  <si>
    <t>2 02 02089 05 0002 151</t>
  </si>
  <si>
    <t>Субсидии  бюджетам   муниципальных   районов   на обеспечение мероприятий по переселению  граждан  из аварийного  жилищного  фонда  за   счет   средств бюджетов</t>
  </si>
  <si>
    <t>2 02 02102 05 0000 151</t>
  </si>
  <si>
    <t>Субсидии бюджетам муниципальных районовна закупку автотранспортных средств и коммунальной техники</t>
  </si>
  <si>
    <t>2 02 02141 05 0000 151</t>
  </si>
  <si>
    <t>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</si>
  <si>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</si>
  <si>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</si>
  <si>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</si>
  <si>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</si>
  <si>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2 02 02999 05 0000 151</t>
  </si>
  <si>
    <t>Прочие субсидии бюджетам муниципальных районов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</si>
  <si>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</si>
  <si>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</si>
  <si>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</si>
  <si>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</si>
  <si>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2 02 03003 05 0000 151</t>
  </si>
  <si>
    <t>Субвенции бюджетам муниципальных районов на  государственную регистрацию актов гражданского состояния</t>
  </si>
  <si>
    <t>2 02 03007 05 0000 151</t>
  </si>
  <si>
    <t>Субвенции бюджетам муниципальных районов на  составление (изменение и дополнение) списков кандидатов в присяжные заседатели федеральных судов общей юрисдикции Российской Федерации</t>
  </si>
  <si>
    <t>2 02 03014 05 0000 151</t>
  </si>
  <si>
    <t>Субвенции бюджетам муниципальных районов на поощрение лучших учителей</t>
  </si>
  <si>
    <t>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</si>
  <si>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</si>
  <si>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</si>
  <si>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</si>
  <si>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</si>
  <si>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</si>
  <si>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</si>
  <si>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</si>
  <si>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2 02 03024 05 0000 151</t>
  </si>
  <si>
    <t>Субвенции бюджетам муниципальных районов на  выполнение передаваемых полномочий субъектов Российской Федерации</t>
  </si>
  <si>
    <t>2 02 03025 05 0000 151</t>
  </si>
  <si>
    <t>Субвенции бюджетам поселений на реализацию полномочий Российской Федерации по осуществлению социальных выплат безработным гражданам</t>
  </si>
  <si>
    <t>2 02 03026 05 0000 151</t>
  </si>
  <si>
    <t>2 02 03027 05 0000 151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</si>
  <si>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</si>
  <si>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2 02 03029 05 0000 151</t>
  </si>
  <si>
    <t xml:space="preserve"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</si>
  <si>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>3 02 03039 05 0000 151</t>
  </si>
  <si>
    <t>Субвенции бюджетам муниципальных районов на закладку и уход за многолетними насаждениями</t>
  </si>
  <si>
    <t>2 02 03999 05 0000 151</t>
  </si>
  <si>
    <t>Прочие субвенции бюджетам муниципальных районов</t>
  </si>
  <si>
    <t>2 02 04012 05 0000 151</t>
  </si>
  <si>
    <t>Межбюджетные трансферты, передаваемые бюджетам муниципальных районов  для  компенсации дополнительных расходов, возникших в результате решений, принятых органами  власти другого уровня</t>
  </si>
  <si>
    <t>2 02 04014 05 0000 151</t>
  </si>
  <si>
    <t xml:space="preserve">Межбюджетные трансферты, передаваемые бюджетам муниципальных районов  из бюджетов поселений на осуществление части полномочий по решению вопросов местного значения в соотвествии с заключенными соглашениями </t>
  </si>
  <si>
    <t>2 02 04025 05 0000 151</t>
  </si>
  <si>
    <t>2 02 04041 05 0000 151</t>
  </si>
  <si>
    <t>Межбюджетные трансферты,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</si>
  <si>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</si>
  <si>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</si>
  <si>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</si>
  <si>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</si>
  <si>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2 02 04999 05 0000 151</t>
  </si>
  <si>
    <t>Прочие межбюджетные трансферты передаваемые бюджетам муниципальных районов</t>
  </si>
  <si>
    <t>2 02 09024 05 0000 151</t>
  </si>
  <si>
    <t>Прочие безвозмездные поступления в  бюджеты муниципальных районов от бюджетов субъектов Российской Федерации</t>
  </si>
  <si>
    <t>2 02 09065 05 0000 151</t>
  </si>
  <si>
    <t>Прочие безвозмездные поступления в бюджеты муниципальных районов от бюджетов поселений</t>
  </si>
  <si>
    <t>2 03 05000 05 0000 180</t>
  </si>
  <si>
    <t>Безвозмездные поступления от государственных организаций в бюджеты муниципальных районов</t>
  </si>
  <si>
    <t>2 03 05030 05 0000 180</t>
  </si>
  <si>
    <t>Безвозмездные поступления в бюджеты муниципальных районов от государственной корпорации Фонд содействия реформированию жилищно-коммунального хозяйства на обеспечение мероприятий по капитальному ремонту многоквартирных жилых домов</t>
  </si>
  <si>
    <t>2 03 05040 05 0000 180</t>
  </si>
  <si>
    <t>Безвозмездные поступления в бюджеты муниципальных районов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жилого фонда</t>
  </si>
  <si>
    <t>2 07 05030 05 0000 180</t>
  </si>
  <si>
    <t>Прочие безвозмездные поступления в бюджеты муниципальных районов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</si>
  <si>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</si>
  <si>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</si>
  <si>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2 18 05010 05 0000 151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</si>
  <si>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</si>
  <si>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</si>
  <si>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</si>
  <si>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</si>
  <si>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</si>
  <si>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1 08 07150 01 1000 110</t>
  </si>
  <si>
    <t>1 08 07084 01 1000 110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</si>
  <si>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</si>
  <si>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</si>
  <si>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капиталов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</si>
  <si>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</si>
  <si>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</si>
  <si>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</si>
  <si>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</si>
  <si>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</si>
  <si>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</si>
  <si>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 от перечисления части прибыли, остающейся после уплаты налогов и обязательных платежей муниципальных унитарных предприятий, созданных муниципальными районами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</si>
  <si>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</si>
  <si>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</si>
  <si>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t>Доходы от эксплуатации и использования имущества автомобильных дорог, находящихся в собственности муниципальных районов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</si>
  <si>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</si>
  <si>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</si>
  <si>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районов(за исключением имущества муниципальных автономных учреждений)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</si>
  <si>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</si>
  <si>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</si>
  <si>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продажи нематериальных активов, находящихся в собственности муниципальных районов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</si>
  <si>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</si>
  <si>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</si>
  <si>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учреждений)</t>
  </si>
  <si>
    <t>Платежи, взимаемые организациями муниципальных районов за выполнение определенных функций</t>
  </si>
  <si>
    <t>1 16 23051 05 0000 140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</si>
  <si>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</si>
  <si>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</si>
  <si>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</si>
  <si>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3 01 02050 05 0000 120</t>
  </si>
  <si>
    <t>Прочие доходы от собственности, получаемые учреждениями, находящиеся в ведении органов местного самоуправления муниципальных районов</t>
  </si>
  <si>
    <t xml:space="preserve"> 3 02 01050 05 0000 130</t>
  </si>
  <si>
    <t xml:space="preserve">Доходы от продажи услуг, оказываемых учреждениями, находящихся в ведении органов местного самоуправления муниципальных районов </t>
  </si>
  <si>
    <t xml:space="preserve"> 3 02 02050 05 0000 440</t>
  </si>
  <si>
    <t>Доходы от продажи товаров, осуществляемой учреждениями,находящимися в ведении органов органов местного самоуправления муниципальных  районов</t>
  </si>
  <si>
    <t xml:space="preserve"> 3 03 02050 05 0000 180</t>
  </si>
  <si>
    <t>Прочие безвозмездные поступления  учреждениям, находящимся в ведении органов местного самоуправления  муниципальных районов</t>
  </si>
  <si>
    <t>Доходы, получаемые в виде арендной платы за земельные участки. Государственная собственность,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</si>
  <si>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Приложение к перечню главных администраторов-администраторов доходов бюджета Гергебильского района, по доходам, поступающим в бюджет Гергебильского района, администрирование которых осуществляют органы исполнительной власти Российской Федерации и Республики Дагестан</t>
  </si>
  <si>
    <t>Код бюджетной классификации Российской Федерации</t>
  </si>
  <si>
    <t xml:space="preserve"> администратора доходов</t>
  </si>
  <si>
    <t xml:space="preserve">доходов бюджета района </t>
  </si>
  <si>
    <t>Федеральные администраторы поступлений</t>
  </si>
  <si>
    <t>Межрайонная инспекция Федеральной налоговой службы России № 10 по Республике Дагестан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</si>
  <si>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</si>
  <si>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</si>
  <si>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1 01 02010 01 2000 110</t>
  </si>
  <si>
    <t>1 01 02010 01 3000 110</t>
  </si>
  <si>
    <t>1 01 02010 01 4000 110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</si>
  <si>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</si>
  <si>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</si>
  <si>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1 01 02020 01 2000 110</t>
  </si>
  <si>
    <t>1 01 02020 01 3000 110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</si>
  <si>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</si>
  <si>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</si>
  <si>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1 01 02030 01 2000 110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</si>
  <si>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</si>
  <si>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</si>
  <si>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1 05 01011 01 1000 110</t>
  </si>
  <si>
    <t>Налог, взимаемый с налогоплательщиков, выбравших в качестве объекта налогообложения доходы</t>
  </si>
  <si>
    <t>1 05 01011 01 2000 110</t>
  </si>
  <si>
    <t>1 05 01011 01 3000 110</t>
  </si>
  <si>
    <t>1 05 01012 01 1000 110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</si>
  <si>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</si>
  <si>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1 05 01012 01 2000 110</t>
  </si>
  <si>
    <t>1 05 01012 01 3000 110</t>
  </si>
  <si>
    <t>1 05 01012 01 4000 110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</si>
  <si>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</si>
  <si>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</si>
  <si>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1 05 01021 01 2000 110</t>
  </si>
  <si>
    <t>1 05 01021 01 3000 110</t>
  </si>
  <si>
    <t>1 05 01022 01 1000 110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</si>
  <si>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</si>
  <si>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1 05 01022 01 2000 110</t>
  </si>
  <si>
    <t>1 05 01022 01 3000 110</t>
  </si>
  <si>
    <t>1 05 01041 02 1000 110</t>
  </si>
  <si>
    <t>Налог, взимаемый в виде стоимости патента в связи с применением упрощенной системы налогообложения</t>
  </si>
  <si>
    <t>1 05 01041 02 2000 110</t>
  </si>
  <si>
    <t>1 05 01041 02 3000 110</t>
  </si>
  <si>
    <t>1 05 01042 02 1000 110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</si>
  <si>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</si>
  <si>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1 05 01042 02 2000 110</t>
  </si>
  <si>
    <t>1 05 01050 01 1000 110</t>
  </si>
  <si>
    <t>Минимальный налог, зачисляемый в бюджеты субъектов Российской Федерации</t>
  </si>
  <si>
    <t>1 05 01050 01 2000 110</t>
  </si>
  <si>
    <t>1 05 02010 02 1000 110</t>
  </si>
  <si>
    <t>Единый налог на вмененный доход для отдельных видов деятельности</t>
  </si>
  <si>
    <t>1 05 02010 02 2000 110</t>
  </si>
  <si>
    <t>1 05 02010 02 3000 110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</si>
  <si>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</si>
  <si>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</si>
  <si>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1 05 02020 02 2000 110</t>
  </si>
  <si>
    <t>1  05 02020 02 3000 110</t>
  </si>
  <si>
    <t>1 05 03010 01 1000 110</t>
  </si>
  <si>
    <t>Единый сельскохозяйственный налог</t>
  </si>
  <si>
    <t>1 05 03020 01 1000 110</t>
  </si>
  <si>
    <t>Единый сельскохозяйственный налог (за налоговые периоды, истекшие до 1 января 2011 года)</t>
  </si>
  <si>
    <t>1 05 03020 01 2000 110</t>
  </si>
  <si>
    <t>1 05 03020 01 3000 110</t>
  </si>
  <si>
    <t>1 05 03020 01 4000 110</t>
  </si>
  <si>
    <t>1 06 01030 05 1000 110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</si>
  <si>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</si>
  <si>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1 06 01030 05 2000 110</t>
  </si>
  <si>
    <t>1 06 04011 02 1000 110</t>
  </si>
  <si>
    <t>1 06 04011 02 2000 110</t>
  </si>
  <si>
    <t>Транспортный налог с организаций</t>
  </si>
  <si>
    <t>1 06 04011 02 3000 110</t>
  </si>
  <si>
    <t>1 06 04011 02 4000 110</t>
  </si>
  <si>
    <t>1 06 04012 02 1000 110</t>
  </si>
  <si>
    <t>Транспортный налог с физических лиц</t>
  </si>
  <si>
    <t>1 06 04012 02 2000 110</t>
  </si>
  <si>
    <t>1 06 04012 02 4000 110</t>
  </si>
  <si>
    <t>1 06 06013 05 1000 110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</si>
  <si>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</si>
  <si>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1 06 06013 05 2000 110</t>
  </si>
  <si>
    <t>1 06 06023 05 1000 110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</si>
  <si>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</si>
  <si>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1 06 06023 05 2000 110</t>
  </si>
  <si>
    <t>1 06 06023 05 3000 110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</si>
  <si>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</si>
  <si>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</si>
  <si>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1 08 03010 01 4000 110</t>
  </si>
  <si>
    <t>1 09 04053 05 1000 110</t>
  </si>
  <si>
    <t>Земельный налог (по обязательствам, возникшим до 1 января 2006 года), мобилизуемый на межселенных территориях</t>
  </si>
  <si>
    <t>1 09 04053 05 2000 110</t>
  </si>
  <si>
    <t>1 09 04053 05 3000 110</t>
  </si>
  <si>
    <t>1 09 07033 05 1000 110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</si>
  <si>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</si>
  <si>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1 09 07033 05 2000 110</t>
  </si>
  <si>
    <t>1 09 07033 05 3000 110</t>
  </si>
  <si>
    <t>1 09 07053 05 2000 110</t>
  </si>
  <si>
    <t>Прочие местные налоги и сборы, мобилизуемые на территориях муниципальных районов</t>
  </si>
  <si>
    <t>1 09 07053 05 3000 110</t>
  </si>
  <si>
    <t>1 16 03010 01 6000 140</t>
  </si>
  <si>
    <t>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</si>
  <si>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 xml:space="preserve">                                        048</t>
  </si>
  <si>
    <t>Управление федеральной службы по надзору в сфере природопользования (Росприроднадзора) по Республике Дагестан</t>
  </si>
  <si>
    <t>048</t>
  </si>
  <si>
    <t>1 12 01010 01 6000 120</t>
  </si>
  <si>
    <t>Плата за выбросы загрязняющих веществ в атмосферный воздух стационарными объектами</t>
  </si>
  <si>
    <t>1 12 01020 01 6000 120</t>
  </si>
  <si>
    <t>Плата за выбросы загрязняющих веществ в атмосферный воздух передвижными объектами</t>
  </si>
  <si>
    <t>1 12 01030 01 6000 120</t>
  </si>
  <si>
    <t>Плата за сбросы загрязняющих веществ в водные объекты</t>
  </si>
  <si>
    <t>1 12 01040 01 6000 120</t>
  </si>
  <si>
    <t>1 12 01050 01 6000 120</t>
  </si>
  <si>
    <t>Плата за иные виды негативного воздействия на окружающую среду</t>
  </si>
  <si>
    <t>1 16 25050 01 6000 140</t>
  </si>
  <si>
    <t>Денежные взыскания (штрафы) за нарушение законодательства в области охраны окружающей среды</t>
  </si>
  <si>
    <t xml:space="preserve"> 1 16 25074 05 0000 140</t>
  </si>
  <si>
    <t>Денежные взыскания (штрафы) за нарушение лесного законодательства, установленное на лесных участках, находящихся в собственности муниципальных районов</t>
  </si>
  <si>
    <t xml:space="preserve"> 1 16 25084 05 0000 140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</si>
  <si>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</si>
  <si>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                                       072</t>
  </si>
  <si>
    <t>Управление федерального агенства кадастра объекта недвижимости по Республике Дагестан (Роснедвижимость)</t>
  </si>
  <si>
    <t>072</t>
  </si>
  <si>
    <t>1 16 25060 01 0000 140</t>
  </si>
  <si>
    <t>Денежные взыскания (штрафы) за нарушение земельного законодательства</t>
  </si>
  <si>
    <t>081</t>
  </si>
  <si>
    <t xml:space="preserve">Управление Федеральной службы по ветеринарному и фитосанитарному надзору </t>
  </si>
  <si>
    <t>1 16 90040 04 6000 140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</si>
  <si>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</si>
  <si>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141</t>
  </si>
  <si>
    <t>Управление Роспотребнадзора по Республике Дагестан</t>
  </si>
  <si>
    <t>1 16 28000 01 0000 140</t>
  </si>
  <si>
    <t>177</t>
  </si>
  <si>
    <t>Главное управление МЧС Российской Федерации по Республике Дагестан</t>
  </si>
  <si>
    <t>1 16 90050 05 6000 140</t>
  </si>
  <si>
    <t>Министерство внутренних дел  Республике Дагестан</t>
  </si>
  <si>
    <t>1 16 21050 05 6000 140</t>
  </si>
  <si>
    <t>1 16 43000 01 6000 140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</si>
  <si>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</si>
  <si>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1 16 30014 01 6000 140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</si>
  <si>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</si>
  <si>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053</t>
  </si>
  <si>
    <t>Агентство по лесному хозяйству Республики Дагестан</t>
  </si>
  <si>
    <t>400</t>
  </si>
  <si>
    <t>Управление по технологическому и экологическому надзору Ростехнадзора по Республике Дагестан</t>
  </si>
  <si>
    <t>1 12 01000 01 0000 120</t>
  </si>
  <si>
    <t>Плата за негативное воздействие на окружающую среду &lt;1&gt;</t>
  </si>
  <si>
    <t>498</t>
  </si>
  <si>
    <t>1 16 25010 01 0000 140</t>
  </si>
  <si>
    <t>Денежные взыскания (штрафы) за нарушение законодательства о недрах</t>
  </si>
  <si>
    <t>1 16 25020 01 0000 140</t>
  </si>
  <si>
    <t>Денежные взыскания (штрафы) за нарушение законодательства об особо охраняемых природных территориях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</si>
  <si>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</si>
  <si>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</si>
  <si>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</si>
  <si>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r>
      <t xml:space="preserve">Иные доходы </t>
    </r>
    <r>
      <rPr>
        <b/>
        <sz val="12"/>
        <color indexed="8"/>
        <rFont val="Times New Roman"/>
        <family val="1"/>
        <charset val="204"/>
      </rPr>
      <t>бюджета Гергебильского района</t>
    </r>
    <r>
      <rPr>
        <b/>
        <sz val="12"/>
        <rFont val="Times New Roman"/>
        <family val="1"/>
        <charset val="204"/>
      </rPr>
      <t xml:space="preserve">, администрирование которых может осуществляться главными администраторами доходов </t>
    </r>
    <r>
      <rPr>
        <b/>
        <sz val="12"/>
        <color indexed="8"/>
        <rFont val="Times New Roman"/>
        <family val="1"/>
        <charset val="204"/>
      </rPr>
      <t xml:space="preserve">бюджета Гергебильского района </t>
    </r>
    <r>
      <rPr>
        <b/>
        <sz val="12"/>
        <rFont val="Times New Roman"/>
        <family val="1"/>
        <charset val="204"/>
      </rPr>
      <t>в пределах их компетенции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</si>
  <si>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* Администраторами поступлений по группе доходов «2 00 00000 00 – безвозмездные поступления» являются уполномоченные стркутры администрации </t>
    </r>
    <r>
      <rPr>
        <sz val="12"/>
        <color indexed="8"/>
        <rFont val="Times New Roman"/>
        <family val="1"/>
        <charset val="204"/>
      </rPr>
      <t>Гергебильского района</t>
    </r>
    <r>
      <rPr>
        <sz val="12"/>
        <rFont val="Times New Roman"/>
        <family val="1"/>
        <charset val="204"/>
      </rPr>
      <t>, а также созданные ими бюджетные учреждения, являющиеся получателями указанных средств.</t>
    </r>
  </si>
  <si>
    <r>
      <t xml:space="preserve">    **В части доходов, зачисляемых в бюджет </t>
    </r>
    <r>
      <rPr>
        <sz val="12"/>
        <color indexed="8"/>
        <rFont val="Times New Roman"/>
        <family val="1"/>
        <charset val="204"/>
      </rPr>
      <t>Гергебильского района</t>
    </r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</si>
  <si>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</si>
  <si>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</si>
  <si>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</si>
  <si>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</si>
  <si>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Сумма на 2021год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</si>
  <si>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</si>
  <si>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</si>
  <si>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</si>
  <si>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</si>
  <si>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</si>
  <si>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</si>
  <si>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Сумма на 2022год</t>
  </si>
  <si>
    <t>Финансовое управление Администрации  МР "Гергебильский район"</t>
  </si>
  <si>
    <t>2022 год</t>
  </si>
  <si>
    <t>Дотация бюджетам муниципальных районов на содержание прочего персонала в общеобразовательных учреждениях</t>
  </si>
  <si>
    <t>МП "Одаренные дети"</t>
  </si>
  <si>
    <t>МП "Профилактика терроризма и экстремизма"</t>
  </si>
  <si>
    <t>МП "Профилактика наркомании"</t>
  </si>
  <si>
    <t>Формирование современой городской среды</t>
  </si>
  <si>
    <t>2022555505</t>
  </si>
  <si>
    <t>Субвенция бюджетам муниципальных районов на осуществление полномочий попроведению всероссийской переписи населения 2021 года</t>
  </si>
  <si>
    <t>Современая городская среда</t>
  </si>
  <si>
    <t>2023546905</t>
  </si>
  <si>
    <t>150</t>
  </si>
  <si>
    <t>Проведение переписи населения</t>
  </si>
  <si>
    <t>Перепись населения</t>
  </si>
  <si>
    <t>доходов бюджета на 2021год и плановый период 2022-2023 годы по кодам экономической классификации</t>
  </si>
  <si>
    <t>Сумма на 2023год</t>
  </si>
  <si>
    <t>Администрация МР "Гергебильский район"</t>
  </si>
  <si>
    <t>Управление образования МР "Гергебильский район"</t>
  </si>
  <si>
    <t>Управление культуры МР "Гергебильский район"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</si>
  <si>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2021 год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</si>
  <si>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2022-2023 годы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</si>
  <si>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2021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</si>
  <si>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2022-2023 годы</t>
  </si>
  <si>
    <t xml:space="preserve">ИСТОЧНИКИ
ВНУТРЕННЕГО ФИНАНСИРОВАНИЯ ДЕФИЦИТА БЮДЖЕТА
МУНИЦИПАЛЬНОГО ОБРАЗОВАНИЯ ГЕРГЕБИЛЬСКОГО РАЙОНА НА 2021 ГОД
</t>
  </si>
  <si>
    <t xml:space="preserve">ИСТОЧНИКИ
ВНУТРЕННЕГО ФИНАНСИРОВАНИЯ ДЕФИЦИТА БЮДЖЕТА
МУНИЦИПАЛЬНОГО ОБРАЗОВАНИЯ ГЕРГЕБИЛЬСКОГО РАЙОНА НА 2022-2023 ГОДЫ
</t>
  </si>
  <si>
    <t>2023 год</t>
  </si>
  <si>
    <t>Распределение   межбюджетных трансфертов бюджетам муниципальных образований - сельских поселений Гергебильского района на 2021 год</t>
  </si>
  <si>
    <t>Распределение   межбюджетных трансфертов бюджетам муниципальных образований - сельских поселений Гергебильского района на 2022-2023 годы</t>
  </si>
  <si>
    <t>на  2021 год</t>
  </si>
  <si>
    <t>на  2022-2023 год</t>
  </si>
  <si>
    <t>Сумма   на   2022 год</t>
  </si>
  <si>
    <t>Сумма  на   2023 год</t>
  </si>
  <si>
    <t>МП "Противодействие коррупции"</t>
  </si>
  <si>
    <t>МП "О привлечении граждан и их объединений 
к участию в обеспечении охраны общественного порядка"</t>
  </si>
  <si>
    <t xml:space="preserve">    Субсидии бюджетам муниципальных районов на совершенствование организации питания учащихся в общеобразовательных учреждениях (ОВЗ)</t>
  </si>
  <si>
    <t>2022999905</t>
  </si>
  <si>
    <t xml:space="preserve">    Субвенции бюджетам муниципальных районов на выполнение передаваемых полномочий субъектов Российской Федерации:</t>
  </si>
  <si>
    <t>Госстандарт общеобразовательным учреждениям</t>
  </si>
  <si>
    <t>Госстандарт дошкольным учреждениям</t>
  </si>
  <si>
    <t>Дотации поселениям</t>
  </si>
  <si>
    <t>Архив</t>
  </si>
  <si>
    <t>Административная комиссия</t>
  </si>
  <si>
    <t>Административная комиссия по делам несовершеннолетних</t>
  </si>
  <si>
    <t>Комиссия по опеке и попечительству</t>
  </si>
  <si>
    <t>2023002705</t>
  </si>
  <si>
    <t>2023511805</t>
  </si>
  <si>
    <t>2023526005</t>
  </si>
  <si>
    <t>2023999905</t>
  </si>
  <si>
    <t>2023512005</t>
  </si>
  <si>
    <t>2021500105</t>
  </si>
  <si>
    <t>2023508205</t>
  </si>
  <si>
    <t>2023002905</t>
  </si>
  <si>
    <t>Муниципальныепрограммы</t>
  </si>
  <si>
    <t>Субсидии бюджетам муниципальных районов на совершенствование организации питания учащихся в общеобразовательных учреждениях (ОВЗ)</t>
  </si>
  <si>
    <t>Дотации бюджетам муниципальных районов на частичную компенсацию расходов</t>
  </si>
  <si>
    <t>Дотации бюджетам муниципальных поселений на частичную компенсацию расходов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</si>
  <si>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</si>
  <si>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</t>
  </si>
  <si>
    <t>Субвенции на классное руководство</t>
  </si>
  <si>
    <t>19202R3030</t>
  </si>
  <si>
    <t>460F255550</t>
  </si>
  <si>
    <t>Субвенция на организацию обеспечения питанием учащихся муниципальных общеобразовательных учреждений (ОВЗ)</t>
  </si>
  <si>
    <t>074</t>
  </si>
  <si>
    <t>от 29.12.2020г. №01-35/22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</si>
</sst>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0.000"/>
    <numFmt numFmtId="171" formatCode="#,##0.00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32" applyNumberFormat="0" applyAlignment="0" applyProtection="0"/>
    <xf numFmtId="0" fontId="29" fillId="6" borderId="33" applyNumberFormat="0" applyAlignment="0" applyProtection="0"/>
    <xf numFmtId="0" fontId="30" fillId="6" borderId="32" applyNumberFormat="0" applyAlignment="0" applyProtection="0"/>
    <xf numFmtId="0" fontId="31" fillId="0" borderId="34" applyNumberFormat="0" applyFill="0" applyAlignment="0" applyProtection="0"/>
    <xf numFmtId="0" fontId="32" fillId="7" borderId="35" applyNumberFormat="0" applyAlignment="0" applyProtection="0"/>
    <xf numFmtId="0" fontId="33" fillId="0" borderId="0" applyNumberFormat="0" applyFill="0" applyBorder="0" applyAlignment="0" applyProtection="0"/>
    <xf numFmtId="0" fontId="20" fillId="8" borderId="36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</cellStyleXfs>
  <cellXfs count="476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1" xfId="1" applyNumberFormat="1" applyFont="1" applyFill="1" applyBorder="1" applyAlignment="1" applyProtection="1">
      <alignment wrapText="1"/>
      <protection hidden="1"/>
    </xf>
    <xf numFmtId="164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165" fontId="4" fillId="0" borderId="3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38" fillId="33" borderId="4" xfId="0" applyFont="1" applyFill="1" applyBorder="1" applyAlignment="1">
      <alignment vertical="top" wrapText="1"/>
    </xf>
    <xf numFmtId="4" fontId="17" fillId="0" borderId="23" xfId="0" applyNumberFormat="1" applyFont="1" applyFill="1" applyBorder="1" applyAlignment="1">
      <alignment horizontal="right" vertical="top" shrinkToFit="1"/>
    </xf>
    <xf numFmtId="4" fontId="17" fillId="0" borderId="4" xfId="0" applyNumberFormat="1" applyFont="1" applyFill="1" applyBorder="1" applyAlignment="1">
      <alignment horizontal="right" vertical="top" shrinkToFi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/>
    <xf numFmtId="0" fontId="18" fillId="33" borderId="4" xfId="0" applyFont="1" applyFill="1" applyBorder="1" applyAlignment="1">
      <alignment horizontal="center" vertical="center" wrapText="1"/>
    </xf>
    <xf numFmtId="49" fontId="18" fillId="33" borderId="5" xfId="0" applyNumberFormat="1" applyFont="1" applyFill="1" applyBorder="1" applyAlignment="1">
      <alignment horizontal="center" vertical="top" shrinkToFit="1"/>
    </xf>
    <xf numFmtId="49" fontId="18" fillId="33" borderId="38" xfId="0" applyNumberFormat="1" applyFont="1" applyFill="1" applyBorder="1" applyAlignment="1">
      <alignment horizontal="center" vertical="top" shrinkToFit="1"/>
    </xf>
    <xf numFmtId="49" fontId="18" fillId="33" borderId="27" xfId="0" applyNumberFormat="1" applyFont="1" applyFill="1" applyBorder="1" applyAlignment="1">
      <alignment horizontal="center" vertical="top" shrinkToFit="1"/>
    </xf>
    <xf numFmtId="4" fontId="0" fillId="0" borderId="0" xfId="0" applyNumberFormat="1" applyFill="1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4" borderId="1" xfId="0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center"/>
      <protection hidden="1"/>
    </xf>
    <xf numFmtId="168" fontId="11" fillId="34" borderId="17" xfId="1" applyNumberFormat="1" applyFont="1" applyFill="1" applyBorder="1" applyAlignment="1">
      <alignment horizontal="center"/>
    </xf>
    <xf numFmtId="168" fontId="2" fillId="34" borderId="5" xfId="1" applyNumberFormat="1" applyFont="1" applyFill="1" applyBorder="1" applyAlignment="1">
      <alignment horizontal="center"/>
    </xf>
    <xf numFmtId="168" fontId="11" fillId="34" borderId="10" xfId="1" applyNumberFormat="1" applyFont="1" applyFill="1" applyBorder="1" applyAlignment="1" applyProtection="1">
      <alignment horizontal="center"/>
      <protection hidden="1"/>
    </xf>
    <xf numFmtId="168" fontId="11" fillId="34" borderId="10" xfId="1" applyNumberFormat="1" applyFont="1" applyFill="1" applyBorder="1" applyAlignment="1">
      <alignment horizontal="center"/>
    </xf>
    <xf numFmtId="168" fontId="11" fillId="34" borderId="5" xfId="1" applyNumberFormat="1" applyFont="1" applyFill="1" applyBorder="1" applyAlignment="1" applyProtection="1">
      <alignment horizontal="center"/>
      <protection hidden="1"/>
    </xf>
    <xf numFmtId="168" fontId="11" fillId="34" borderId="5" xfId="1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right"/>
      <protection hidden="1"/>
    </xf>
    <xf numFmtId="168" fontId="2" fillId="34" borderId="5" xfId="1" applyNumberFormat="1" applyFont="1" applyFill="1" applyBorder="1" applyAlignment="1">
      <alignment horizontal="right"/>
    </xf>
    <xf numFmtId="168" fontId="11" fillId="34" borderId="10" xfId="1" applyNumberFormat="1" applyFont="1" applyFill="1" applyBorder="1" applyAlignment="1" applyProtection="1">
      <alignment horizontal="right"/>
      <protection hidden="1"/>
    </xf>
    <xf numFmtId="168" fontId="11" fillId="34" borderId="10" xfId="1" applyNumberFormat="1" applyFont="1" applyFill="1" applyBorder="1" applyAlignment="1">
      <alignment horizontal="right"/>
    </xf>
    <xf numFmtId="168" fontId="11" fillId="34" borderId="5" xfId="1" applyNumberFormat="1" applyFont="1" applyFill="1" applyBorder="1" applyAlignment="1" applyProtection="1">
      <alignment horizontal="right"/>
      <protection hidden="1"/>
    </xf>
    <xf numFmtId="168" fontId="11" fillId="34" borderId="5" xfId="1" applyNumberFormat="1" applyFont="1" applyFill="1" applyBorder="1" applyAlignment="1">
      <alignment horizontal="right"/>
    </xf>
    <xf numFmtId="168" fontId="13" fillId="34" borderId="5" xfId="1" applyNumberFormat="1" applyFont="1" applyFill="1" applyBorder="1" applyAlignment="1">
      <alignment horizontal="right"/>
    </xf>
    <xf numFmtId="168" fontId="11" fillId="34" borderId="4" xfId="1" applyNumberFormat="1" applyFont="1" applyFill="1" applyBorder="1" applyAlignment="1">
      <alignment horizontal="right"/>
    </xf>
    <xf numFmtId="168" fontId="2" fillId="34" borderId="10" xfId="1" applyNumberFormat="1" applyFont="1" applyFill="1" applyBorder="1" applyAlignment="1">
      <alignment horizontal="right"/>
    </xf>
    <xf numFmtId="168" fontId="2" fillId="34" borderId="7" xfId="1" applyNumberFormat="1" applyFont="1" applyFill="1" applyBorder="1" applyAlignment="1">
      <alignment horizontal="right"/>
    </xf>
    <xf numFmtId="168" fontId="12" fillId="34" borderId="18" xfId="1" applyNumberFormat="1" applyFont="1" applyFill="1" applyBorder="1" applyAlignment="1">
      <alignment horizontal="right"/>
    </xf>
    <xf numFmtId="168" fontId="12" fillId="34" borderId="5" xfId="1" applyNumberFormat="1" applyFont="1" applyFill="1" applyBorder="1" applyAlignment="1" applyProtection="1">
      <alignment horizontal="right"/>
      <protection hidden="1"/>
    </xf>
    <xf numFmtId="168" fontId="12" fillId="34" borderId="5" xfId="1" applyNumberFormat="1" applyFont="1" applyFill="1" applyBorder="1" applyAlignment="1">
      <alignment horizontal="right"/>
    </xf>
    <xf numFmtId="168" fontId="11" fillId="34" borderId="0" xfId="1" applyNumberFormat="1" applyFont="1" applyFill="1" applyBorder="1" applyAlignment="1">
      <alignment horizontal="right"/>
    </xf>
    <xf numFmtId="168" fontId="11" fillId="34" borderId="24" xfId="1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5" borderId="4" xfId="1" applyNumberFormat="1" applyFont="1" applyFill="1" applyBorder="1" applyAlignment="1">
      <alignment horizontal="center"/>
    </xf>
    <xf numFmtId="4" fontId="17" fillId="36" borderId="4" xfId="0" applyNumberFormat="1" applyFont="1" applyFill="1" applyBorder="1" applyAlignment="1">
      <alignment horizontal="right" vertical="top" shrinkToFit="1"/>
    </xf>
    <xf numFmtId="168" fontId="2" fillId="34" borderId="4" xfId="1" applyNumberFormat="1" applyFont="1" applyFill="1" applyBorder="1" applyAlignment="1">
      <alignment horizontal="right"/>
    </xf>
    <xf numFmtId="0" fontId="39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5" fillId="0" borderId="4" xfId="0" applyFont="1" applyBorder="1"/>
    <xf numFmtId="0" fontId="35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168" fontId="11" fillId="34" borderId="18" xfId="1" applyNumberFormat="1" applyFont="1" applyFill="1" applyBorder="1" applyAlignment="1">
      <alignment horizontal="center"/>
    </xf>
    <xf numFmtId="168" fontId="2" fillId="34" borderId="18" xfId="1" applyNumberFormat="1" applyFont="1" applyFill="1" applyBorder="1" applyAlignment="1" applyProtection="1">
      <alignment horizontal="center"/>
      <protection hidden="1"/>
    </xf>
    <xf numFmtId="168" fontId="2" fillId="34" borderId="5" xfId="1" applyNumberFormat="1" applyFont="1" applyFill="1" applyBorder="1" applyAlignment="1" applyProtection="1">
      <alignment horizontal="center"/>
      <protection hidden="1"/>
    </xf>
    <xf numFmtId="164" fontId="4" fillId="0" borderId="40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5" xfId="1" applyNumberFormat="1" applyFont="1" applyFill="1" applyBorder="1" applyAlignment="1" applyProtection="1">
      <alignment wrapText="1"/>
      <protection hidden="1"/>
    </xf>
    <xf numFmtId="168" fontId="2" fillId="34" borderId="10" xfId="1" applyNumberFormat="1" applyFont="1" applyFill="1" applyBorder="1" applyAlignment="1" applyProtection="1">
      <alignment horizontal="center"/>
      <protection hidden="1"/>
    </xf>
    <xf numFmtId="168" fontId="2" fillId="34" borderId="41" xfId="1" applyNumberFormat="1" applyFont="1" applyFill="1" applyBorder="1" applyAlignment="1" applyProtection="1">
      <alignment horizontal="center"/>
      <protection hidden="1"/>
    </xf>
    <xf numFmtId="168" fontId="11" fillId="34" borderId="28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4" borderId="18" xfId="1" applyNumberFormat="1" applyFont="1" applyFill="1" applyBorder="1" applyAlignment="1">
      <alignment horizontal="right"/>
    </xf>
    <xf numFmtId="167" fontId="9" fillId="0" borderId="26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40" fillId="34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170" fontId="0" fillId="0" borderId="0" xfId="0" applyNumberFormat="1"/>
    <xf numFmtId="0" fontId="8" fillId="0" borderId="14" xfId="0" applyFont="1" applyFill="1" applyBorder="1" applyAlignment="1">
      <alignment horizontal="left" vertical="top" wrapText="1"/>
    </xf>
    <xf numFmtId="168" fontId="13" fillId="34" borderId="5" xfId="1" applyNumberFormat="1" applyFont="1" applyFill="1" applyBorder="1" applyAlignment="1" applyProtection="1">
      <alignment horizontal="right"/>
      <protection hidden="1"/>
    </xf>
    <xf numFmtId="49" fontId="18" fillId="33" borderId="20" xfId="0" applyNumberFormat="1" applyFont="1" applyFill="1" applyBorder="1" applyAlignment="1">
      <alignment horizontal="center" vertical="top" shrinkToFit="1"/>
    </xf>
    <xf numFmtId="4" fontId="17" fillId="36" borderId="20" xfId="0" applyNumberFormat="1" applyFont="1" applyFill="1" applyBorder="1" applyAlignment="1">
      <alignment horizontal="right" vertical="top" shrinkToFit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4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6" xfId="1" applyNumberFormat="1" applyFont="1" applyFill="1" applyBorder="1" applyAlignment="1" applyProtection="1">
      <alignment wrapText="1"/>
      <protection hidden="1"/>
    </xf>
    <xf numFmtId="0" fontId="38" fillId="33" borderId="20" xfId="0" applyFont="1" applyFill="1" applyBorder="1" applyAlignment="1">
      <alignment vertical="top" wrapText="1"/>
    </xf>
    <xf numFmtId="168" fontId="2" fillId="34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2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4" borderId="42" xfId="1" applyNumberFormat="1" applyFont="1" applyFill="1" applyBorder="1" applyAlignment="1" applyProtection="1">
      <alignment horizontal="center"/>
      <protection hidden="1"/>
    </xf>
    <xf numFmtId="168" fontId="11" fillId="34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11" fillId="0" borderId="0" xfId="1" applyNumberFormat="1" applyFont="1" applyFill="1" applyBorder="1" applyAlignment="1" applyProtection="1">
      <alignment horizontal="center"/>
      <protection hidden="1"/>
    </xf>
    <xf numFmtId="168" fontId="11" fillId="34" borderId="24" xfId="1" applyNumberFormat="1" applyFont="1" applyFill="1" applyBorder="1" applyAlignment="1" applyProtection="1">
      <alignment horizontal="right"/>
      <protection hidden="1"/>
    </xf>
    <xf numFmtId="0" fontId="7" fillId="0" borderId="43" xfId="1" applyNumberFormat="1" applyFont="1" applyFill="1" applyBorder="1" applyAlignment="1" applyProtection="1">
      <alignment horizontal="centerContinuous"/>
      <protection hidden="1"/>
    </xf>
    <xf numFmtId="0" fontId="7" fillId="34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4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4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5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4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4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4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4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vertical="center" wrapText="1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168" fontId="43" fillId="0" borderId="4" xfId="0" applyNumberFormat="1" applyFont="1" applyFill="1" applyBorder="1" applyAlignment="1">
      <alignment horizontal="center" vertical="center"/>
    </xf>
    <xf numFmtId="168" fontId="46" fillId="0" borderId="4" xfId="0" applyNumberFormat="1" applyFont="1" applyBorder="1" applyAlignment="1">
      <alignment horizontal="center" vertical="center"/>
    </xf>
    <xf numFmtId="168" fontId="48" fillId="0" borderId="0" xfId="0" applyNumberFormat="1" applyFont="1" applyBorder="1"/>
    <xf numFmtId="0" fontId="45" fillId="0" borderId="5" xfId="0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Border="1" applyAlignment="1"/>
    <xf numFmtId="0" fontId="17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50" fillId="0" borderId="50" xfId="0" applyFont="1" applyFill="1" applyBorder="1" applyAlignment="1">
      <alignment wrapText="1"/>
    </xf>
    <xf numFmtId="168" fontId="51" fillId="0" borderId="14" xfId="0" applyNumberFormat="1" applyFont="1" applyFill="1" applyBorder="1" applyAlignment="1">
      <alignment horizontal="center"/>
    </xf>
    <xf numFmtId="168" fontId="51" fillId="0" borderId="4" xfId="0" applyNumberFormat="1" applyFont="1" applyFill="1" applyBorder="1" applyAlignment="1">
      <alignment horizontal="center"/>
    </xf>
    <xf numFmtId="168" fontId="43" fillId="0" borderId="8" xfId="0" applyNumberFormat="1" applyFont="1" applyFill="1" applyBorder="1" applyAlignment="1">
      <alignment horizontal="center"/>
    </xf>
    <xf numFmtId="168" fontId="46" fillId="0" borderId="52" xfId="0" applyNumberFormat="1" applyFont="1" applyFill="1" applyBorder="1" applyAlignment="1">
      <alignment horizontal="center"/>
    </xf>
    <xf numFmtId="0" fontId="50" fillId="0" borderId="50" xfId="0" applyFont="1" applyFill="1" applyBorder="1" applyAlignment="1">
      <alignment vertical="top" wrapText="1"/>
    </xf>
    <xf numFmtId="0" fontId="46" fillId="0" borderId="25" xfId="0" applyFont="1" applyFill="1" applyBorder="1"/>
    <xf numFmtId="168" fontId="46" fillId="0" borderId="54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51" fillId="0" borderId="45" xfId="0" applyFont="1" applyBorder="1"/>
    <xf numFmtId="168" fontId="46" fillId="0" borderId="55" xfId="0" applyNumberFormat="1" applyFont="1" applyFill="1" applyBorder="1" applyAlignment="1">
      <alignment horizontal="right"/>
    </xf>
    <xf numFmtId="0" fontId="51" fillId="0" borderId="26" xfId="0" applyFont="1" applyBorder="1"/>
    <xf numFmtId="0" fontId="46" fillId="0" borderId="50" xfId="0" applyFont="1" applyFill="1" applyBorder="1"/>
    <xf numFmtId="168" fontId="46" fillId="0" borderId="13" xfId="0" applyNumberFormat="1" applyFont="1" applyBorder="1" applyAlignment="1">
      <alignment horizontal="right"/>
    </xf>
    <xf numFmtId="168" fontId="46" fillId="0" borderId="13" xfId="0" applyNumberFormat="1" applyFont="1" applyFill="1" applyBorder="1" applyAlignment="1">
      <alignment horizontal="right"/>
    </xf>
    <xf numFmtId="168" fontId="46" fillId="0" borderId="25" xfId="0" applyNumberFormat="1" applyFont="1" applyFill="1" applyBorder="1" applyAlignment="1">
      <alignment horizontal="right"/>
    </xf>
    <xf numFmtId="0" fontId="17" fillId="0" borderId="11" xfId="0" applyFont="1" applyBorder="1" applyAlignment="1">
      <alignment horizontal="center"/>
    </xf>
    <xf numFmtId="169" fontId="16" fillId="0" borderId="4" xfId="0" applyNumberFormat="1" applyFont="1" applyBorder="1" applyAlignment="1"/>
    <xf numFmtId="169" fontId="53" fillId="0" borderId="4" xfId="0" applyNumberFormat="1" applyFont="1" applyBorder="1" applyAlignment="1"/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54" fillId="0" borderId="4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46" fillId="0" borderId="47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49" fontId="55" fillId="0" borderId="56" xfId="0" applyNumberFormat="1" applyFont="1" applyFill="1" applyBorder="1" applyAlignment="1">
      <alignment vertical="center"/>
    </xf>
    <xf numFmtId="0" fontId="17" fillId="0" borderId="57" xfId="0" applyFont="1" applyFill="1" applyBorder="1" applyAlignment="1">
      <alignment vertical="center" wrapText="1"/>
    </xf>
    <xf numFmtId="49" fontId="56" fillId="0" borderId="12" xfId="0" applyNumberFormat="1" applyFont="1" applyFill="1" applyBorder="1" applyAlignment="1">
      <alignment vertical="center"/>
    </xf>
    <xf numFmtId="0" fontId="56" fillId="0" borderId="58" xfId="0" applyFont="1" applyFill="1" applyBorder="1" applyAlignment="1">
      <alignment vertical="center"/>
    </xf>
    <xf numFmtId="0" fontId="57" fillId="0" borderId="59" xfId="0" applyFont="1" applyFill="1" applyBorder="1" applyAlignment="1">
      <alignment vertical="center" wrapText="1"/>
    </xf>
    <xf numFmtId="0" fontId="58" fillId="0" borderId="60" xfId="0" applyFont="1" applyFill="1" applyBorder="1" applyAlignment="1">
      <alignment vertical="center" wrapText="1"/>
    </xf>
    <xf numFmtId="0" fontId="57" fillId="0" borderId="60" xfId="0" applyFont="1" applyFill="1" applyBorder="1" applyAlignment="1">
      <alignment vertical="center" wrapText="1"/>
    </xf>
    <xf numFmtId="0" fontId="58" fillId="0" borderId="52" xfId="0" applyFont="1" applyFill="1" applyBorder="1" applyAlignment="1">
      <alignment vertical="center" wrapText="1"/>
    </xf>
    <xf numFmtId="0" fontId="58" fillId="0" borderId="59" xfId="0" applyFont="1" applyFill="1" applyBorder="1" applyAlignment="1">
      <alignment vertical="center" wrapText="1"/>
    </xf>
    <xf numFmtId="0" fontId="58" fillId="0" borderId="61" xfId="0" applyFont="1" applyFill="1" applyBorder="1" applyAlignment="1">
      <alignment vertical="center" wrapText="1"/>
    </xf>
    <xf numFmtId="0" fontId="57" fillId="37" borderId="59" xfId="0" applyFont="1" applyFill="1" applyBorder="1" applyAlignment="1">
      <alignment vertical="center" wrapText="1"/>
    </xf>
    <xf numFmtId="0" fontId="57" fillId="0" borderId="62" xfId="0" applyFont="1" applyFill="1" applyBorder="1" applyAlignment="1">
      <alignment vertical="center" wrapText="1"/>
    </xf>
    <xf numFmtId="0" fontId="57" fillId="0" borderId="58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vertical="center"/>
    </xf>
    <xf numFmtId="0" fontId="57" fillId="0" borderId="4" xfId="0" applyFont="1" applyFill="1" applyBorder="1" applyAlignment="1">
      <alignment vertical="center" wrapText="1"/>
    </xf>
    <xf numFmtId="0" fontId="58" fillId="37" borderId="60" xfId="0" applyFont="1" applyFill="1" applyBorder="1" applyAlignment="1">
      <alignment vertical="center" wrapText="1"/>
    </xf>
    <xf numFmtId="0" fontId="58" fillId="0" borderId="62" xfId="0" applyFont="1" applyFill="1" applyBorder="1" applyAlignment="1">
      <alignment vertical="center" wrapText="1"/>
    </xf>
    <xf numFmtId="0" fontId="57" fillId="0" borderId="52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58" fillId="37" borderId="62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vertical="center" wrapText="1"/>
    </xf>
    <xf numFmtId="0" fontId="57" fillId="37" borderId="52" xfId="0" applyFont="1" applyFill="1" applyBorder="1" applyAlignment="1">
      <alignment vertical="center" wrapText="1"/>
    </xf>
    <xf numFmtId="0" fontId="57" fillId="37" borderId="62" xfId="0" applyFont="1" applyFill="1" applyBorder="1" applyAlignment="1">
      <alignment vertical="center" wrapText="1"/>
    </xf>
    <xf numFmtId="49" fontId="56" fillId="0" borderId="13" xfId="0" applyNumberFormat="1" applyFont="1" applyFill="1" applyBorder="1" applyAlignment="1">
      <alignment vertical="center"/>
    </xf>
    <xf numFmtId="49" fontId="55" fillId="0" borderId="48" xfId="0" applyNumberFormat="1" applyFont="1" applyFill="1" applyBorder="1" applyAlignment="1">
      <alignment vertical="center"/>
    </xf>
    <xf numFmtId="0" fontId="17" fillId="0" borderId="25" xfId="0" applyFont="1" applyFill="1" applyBorder="1" applyAlignment="1">
      <alignment vertical="center" wrapText="1"/>
    </xf>
    <xf numFmtId="0" fontId="59" fillId="0" borderId="58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58" fillId="0" borderId="63" xfId="0" applyFont="1" applyFill="1" applyBorder="1" applyAlignment="1">
      <alignment vertical="center" wrapText="1"/>
    </xf>
    <xf numFmtId="0" fontId="58" fillId="0" borderId="64" xfId="0" applyFont="1" applyFill="1" applyBorder="1" applyAlignment="1">
      <alignment vertical="center" wrapText="1"/>
    </xf>
    <xf numFmtId="0" fontId="61" fillId="0" borderId="65" xfId="0" applyFont="1" applyBorder="1" applyAlignment="1">
      <alignment vertical="center" wrapText="1"/>
    </xf>
    <xf numFmtId="0" fontId="61" fillId="0" borderId="62" xfId="0" applyFont="1" applyBorder="1" applyAlignment="1">
      <alignment vertical="center" wrapText="1"/>
    </xf>
    <xf numFmtId="0" fontId="61" fillId="0" borderId="50" xfId="0" applyFont="1" applyBorder="1" applyAlignment="1">
      <alignment vertical="center" wrapText="1"/>
    </xf>
    <xf numFmtId="0" fontId="0" fillId="0" borderId="52" xfId="0" applyFill="1" applyBorder="1" applyAlignment="1">
      <alignment vertical="center"/>
    </xf>
    <xf numFmtId="0" fontId="62" fillId="0" borderId="62" xfId="0" applyFont="1" applyFill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6" fillId="0" borderId="48" xfId="0" applyFont="1" applyBorder="1" applyAlignment="1">
      <alignment vertical="center"/>
    </xf>
    <xf numFmtId="0" fontId="17" fillId="0" borderId="47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58" fillId="0" borderId="0" xfId="0" applyFont="1" applyFill="1" applyBorder="1" applyAlignment="1">
      <alignment vertical="center" wrapText="1"/>
    </xf>
    <xf numFmtId="0" fontId="57" fillId="0" borderId="12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0" borderId="68" xfId="0" applyFont="1" applyFill="1" applyBorder="1" applyAlignment="1">
      <alignment vertical="center" wrapText="1"/>
    </xf>
    <xf numFmtId="0" fontId="17" fillId="0" borderId="59" xfId="0" applyFont="1" applyFill="1" applyBorder="1" applyAlignment="1">
      <alignment vertical="center" wrapText="1"/>
    </xf>
    <xf numFmtId="49" fontId="57" fillId="0" borderId="12" xfId="0" applyNumberFormat="1" applyFont="1" applyFill="1" applyBorder="1" applyAlignment="1">
      <alignment vertical="center"/>
    </xf>
    <xf numFmtId="0" fontId="57" fillId="0" borderId="58" xfId="0" applyFont="1" applyFill="1" applyBorder="1" applyAlignment="1">
      <alignment vertical="center"/>
    </xf>
    <xf numFmtId="49" fontId="57" fillId="0" borderId="53" xfId="0" applyNumberFormat="1" applyFont="1" applyFill="1" applyBorder="1" applyAlignment="1">
      <alignment vertical="center"/>
    </xf>
    <xf numFmtId="0" fontId="57" fillId="0" borderId="66" xfId="0" applyFont="1" applyFill="1" applyBorder="1" applyAlignment="1">
      <alignment vertical="center"/>
    </xf>
    <xf numFmtId="0" fontId="57" fillId="0" borderId="66" xfId="0" applyFont="1" applyFill="1" applyBorder="1" applyAlignment="1">
      <alignment vertical="center" wrapText="1"/>
    </xf>
    <xf numFmtId="0" fontId="17" fillId="0" borderId="56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58" fillId="0" borderId="66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49" fontId="17" fillId="0" borderId="56" xfId="0" applyNumberFormat="1" applyFont="1" applyFill="1" applyBorder="1" applyAlignment="1">
      <alignment vertical="center"/>
    </xf>
    <xf numFmtId="49" fontId="0" fillId="0" borderId="12" xfId="0" applyNumberFormat="1" applyFill="1" applyBorder="1" applyAlignment="1">
      <alignment vertical="center" wrapText="1"/>
    </xf>
    <xf numFmtId="0" fontId="7" fillId="0" borderId="60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65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49" fontId="17" fillId="0" borderId="48" xfId="0" applyNumberFormat="1" applyFont="1" applyFill="1" applyBorder="1" applyAlignment="1">
      <alignment vertical="center"/>
    </xf>
    <xf numFmtId="49" fontId="17" fillId="0" borderId="58" xfId="0" applyNumberFormat="1" applyFont="1" applyFill="1" applyBorder="1" applyAlignment="1">
      <alignment vertical="center"/>
    </xf>
    <xf numFmtId="0" fontId="17" fillId="0" borderId="56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 wrapText="1"/>
    </xf>
    <xf numFmtId="0" fontId="58" fillId="0" borderId="70" xfId="0" applyFont="1" applyFill="1" applyBorder="1" applyAlignment="1">
      <alignment vertical="center" wrapText="1"/>
    </xf>
    <xf numFmtId="0" fontId="58" fillId="0" borderId="58" xfId="0" applyFont="1" applyFill="1" applyBorder="1" applyAlignment="1">
      <alignment vertical="center" wrapText="1"/>
    </xf>
    <xf numFmtId="49" fontId="17" fillId="0" borderId="13" xfId="0" applyNumberFormat="1" applyFont="1" applyFill="1" applyBorder="1" applyAlignment="1">
      <alignment vertical="center"/>
    </xf>
    <xf numFmtId="0" fontId="17" fillId="0" borderId="48" xfId="0" applyFont="1" applyFill="1" applyBorder="1" applyAlignment="1">
      <alignment vertical="center" wrapText="1"/>
    </xf>
    <xf numFmtId="0" fontId="17" fillId="0" borderId="58" xfId="0" applyFont="1" applyFill="1" applyBorder="1" applyAlignment="1">
      <alignment vertical="center"/>
    </xf>
    <xf numFmtId="49" fontId="7" fillId="0" borderId="58" xfId="0" applyNumberFormat="1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17" fillId="0" borderId="48" xfId="0" applyFont="1" applyFill="1" applyBorder="1" applyAlignment="1">
      <alignment horizontal="center"/>
    </xf>
    <xf numFmtId="164" fontId="3" fillId="0" borderId="72" xfId="1" applyNumberFormat="1" applyFont="1" applyFill="1" applyBorder="1" applyAlignment="1" applyProtection="1">
      <protection hidden="1"/>
    </xf>
    <xf numFmtId="165" fontId="3" fillId="0" borderId="72" xfId="1" applyNumberFormat="1" applyFont="1" applyFill="1" applyBorder="1" applyAlignment="1" applyProtection="1">
      <protection hidden="1"/>
    </xf>
    <xf numFmtId="167" fontId="9" fillId="0" borderId="26" xfId="1" applyNumberFormat="1" applyFont="1" applyFill="1" applyBorder="1" applyAlignment="1" applyProtection="1">
      <alignment wrapText="1"/>
      <protection hidden="1"/>
    </xf>
    <xf numFmtId="168" fontId="2" fillId="34" borderId="71" xfId="1" applyNumberFormat="1" applyFont="1" applyFill="1" applyBorder="1" applyAlignment="1" applyProtection="1">
      <alignment horizontal="center"/>
      <protection hidden="1"/>
    </xf>
    <xf numFmtId="167" fontId="9" fillId="0" borderId="76" xfId="1" applyNumberFormat="1" applyFont="1" applyFill="1" applyBorder="1" applyAlignment="1" applyProtection="1">
      <alignment wrapText="1"/>
      <protection hidden="1"/>
    </xf>
    <xf numFmtId="168" fontId="2" fillId="34" borderId="73" xfId="1" applyNumberFormat="1" applyFont="1" applyFill="1" applyBorder="1" applyAlignment="1" applyProtection="1">
      <alignment horizontal="center"/>
      <protection hidden="1"/>
    </xf>
    <xf numFmtId="168" fontId="11" fillId="34" borderId="75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4" borderId="71" xfId="1" applyNumberFormat="1" applyFont="1" applyFill="1" applyBorder="1" applyAlignment="1" applyProtection="1">
      <alignment horizontal="center"/>
      <protection hidden="1"/>
    </xf>
    <xf numFmtId="0" fontId="15" fillId="0" borderId="74" xfId="0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6" xfId="2" applyNumberFormat="1" applyFont="1" applyFill="1" applyBorder="1" applyAlignment="1" applyProtection="1">
      <alignment wrapText="1"/>
      <protection hidden="1"/>
    </xf>
    <xf numFmtId="49" fontId="9" fillId="0" borderId="72" xfId="2" applyNumberFormat="1" applyFont="1" applyFill="1" applyBorder="1" applyAlignment="1" applyProtection="1">
      <alignment wrapText="1"/>
      <protection hidden="1"/>
    </xf>
    <xf numFmtId="49" fontId="8" fillId="0" borderId="22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3" xfId="1" applyNumberFormat="1" applyFont="1" applyFill="1" applyBorder="1" applyAlignment="1" applyProtection="1">
      <alignment horizontal="center" vertical="center"/>
      <protection hidden="1"/>
    </xf>
    <xf numFmtId="49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4" xfId="2" applyNumberFormat="1" applyFont="1" applyFill="1" applyBorder="1" applyAlignment="1" applyProtection="1">
      <alignment horizontal="center" vertical="center"/>
      <protection hidden="1"/>
    </xf>
    <xf numFmtId="164" fontId="4" fillId="0" borderId="5" xfId="2" applyNumberFormat="1" applyFont="1" applyFill="1" applyBorder="1" applyAlignment="1" applyProtection="1">
      <alignment horizontal="center" vertical="center"/>
      <protection hidden="1"/>
    </xf>
    <xf numFmtId="49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5" xfId="2" applyNumberFormat="1" applyFont="1" applyFill="1" applyBorder="1" applyAlignment="1" applyProtection="1">
      <alignment horizontal="center" vertical="center"/>
      <protection hidden="1"/>
    </xf>
    <xf numFmtId="168" fontId="11" fillId="34" borderId="10" xfId="1" applyNumberFormat="1" applyFont="1" applyFill="1" applyBorder="1" applyAlignment="1" applyProtection="1">
      <alignment horizontal="center" vertical="center"/>
      <protection hidden="1"/>
    </xf>
    <xf numFmtId="49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1" applyNumberFormat="1" applyFont="1" applyFill="1" applyBorder="1" applyAlignment="1" applyProtection="1">
      <alignment horizontal="center" vertical="center"/>
      <protection hidden="1"/>
    </xf>
    <xf numFmtId="165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34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4" borderId="4" xfId="1" applyNumberFormat="1" applyFont="1" applyFill="1" applyBorder="1" applyAlignment="1">
      <alignment horizontal="center"/>
    </xf>
    <xf numFmtId="168" fontId="43" fillId="0" borderId="22" xfId="0" applyNumberFormat="1" applyFont="1" applyFill="1" applyBorder="1" applyAlignment="1">
      <alignment horizontal="center"/>
    </xf>
    <xf numFmtId="169" fontId="0" fillId="0" borderId="4" xfId="0" applyNumberFormat="1" applyBorder="1" applyAlignment="1"/>
    <xf numFmtId="168" fontId="0" fillId="0" borderId="4" xfId="0" applyNumberFormat="1" applyBorder="1" applyAlignment="1"/>
    <xf numFmtId="168" fontId="51" fillId="0" borderId="27" xfId="0" applyNumberFormat="1" applyFont="1" applyFill="1" applyBorder="1" applyAlignment="1">
      <alignment horizontal="center"/>
    </xf>
    <xf numFmtId="168" fontId="43" fillId="0" borderId="60" xfId="0" applyNumberFormat="1" applyFont="1" applyFill="1" applyBorder="1" applyAlignment="1">
      <alignment horizontal="center"/>
    </xf>
    <xf numFmtId="168" fontId="2" fillId="36" borderId="4" xfId="1" applyNumberFormat="1" applyFont="1" applyFill="1" applyBorder="1" applyAlignment="1">
      <alignment horizontal="right"/>
    </xf>
    <xf numFmtId="168" fontId="2" fillId="36" borderId="5" xfId="1" applyNumberFormat="1" applyFont="1" applyFill="1" applyBorder="1" applyAlignment="1">
      <alignment horizontal="right"/>
    </xf>
    <xf numFmtId="168" fontId="2" fillId="36" borderId="10" xfId="1" applyNumberFormat="1" applyFont="1" applyFill="1" applyBorder="1" applyAlignment="1">
      <alignment horizontal="right"/>
    </xf>
    <xf numFmtId="171" fontId="17" fillId="0" borderId="4" xfId="0" applyNumberFormat="1" applyFont="1" applyFill="1" applyBorder="1" applyAlignment="1">
      <alignment horizontal="right" vertical="top" shrinkToFit="1"/>
    </xf>
    <xf numFmtId="171" fontId="0" fillId="0" borderId="0" xfId="0" applyNumberFormat="1" applyFill="1"/>
    <xf numFmtId="171" fontId="0" fillId="0" borderId="0" xfId="0" applyNumberFormat="1"/>
    <xf numFmtId="171" fontId="0" fillId="0" borderId="0" xfId="0" applyNumberFormat="1" applyFill="1" applyAlignment="1">
      <alignment horizontal="right"/>
    </xf>
    <xf numFmtId="171" fontId="18" fillId="0" borderId="4" xfId="0" applyNumberFormat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168" fontId="40" fillId="34" borderId="18" xfId="1" applyNumberFormat="1" applyFont="1" applyFill="1" applyBorder="1" applyAlignment="1">
      <alignment horizontal="center"/>
    </xf>
    <xf numFmtId="0" fontId="44" fillId="0" borderId="5" xfId="0" applyFont="1" applyBorder="1" applyAlignment="1">
      <alignment horizontal="left" vertical="center" wrapText="1"/>
    </xf>
    <xf numFmtId="168" fontId="2" fillId="34" borderId="4" xfId="1" applyNumberFormat="1" applyFont="1" applyFill="1" applyBorder="1" applyAlignment="1" applyProtection="1">
      <alignment horizontal="right"/>
      <protection hidden="1"/>
    </xf>
    <xf numFmtId="0" fontId="9" fillId="0" borderId="38" xfId="0" applyFont="1" applyFill="1" applyBorder="1" applyAlignment="1">
      <alignment horizontal="left" vertical="top" wrapText="1"/>
    </xf>
    <xf numFmtId="168" fontId="51" fillId="0" borderId="77" xfId="0" applyNumberFormat="1" applyFont="1" applyFill="1" applyBorder="1" applyAlignment="1">
      <alignment horizontal="center"/>
    </xf>
    <xf numFmtId="0" fontId="17" fillId="0" borderId="67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38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7" fillId="33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49" fontId="17" fillId="0" borderId="11" xfId="0" applyNumberFormat="1" applyFont="1" applyFill="1" applyBorder="1" applyAlignment="1">
      <alignment vertical="center"/>
    </xf>
    <xf numFmtId="49" fontId="17" fillId="0" borderId="56" xfId="0" applyNumberFormat="1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vertical="center"/>
    </xf>
    <xf numFmtId="49" fontId="17" fillId="0" borderId="48" xfId="0" applyNumberFormat="1" applyFont="1" applyFill="1" applyBorder="1" applyAlignment="1">
      <alignment vertical="center"/>
    </xf>
    <xf numFmtId="0" fontId="44" fillId="0" borderId="67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24" xfId="0" applyFont="1" applyFill="1" applyBorder="1" applyAlignment="1">
      <alignment vertical="center" wrapText="1"/>
    </xf>
    <xf numFmtId="0" fontId="64" fillId="0" borderId="48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46" fillId="0" borderId="5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46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169" fontId="35" fillId="0" borderId="5" xfId="0" applyNumberFormat="1" applyFont="1" applyBorder="1" applyAlignment="1">
      <alignment horizontal="center"/>
    </xf>
    <xf numFmtId="169" fontId="35" fillId="0" borderId="27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7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0" fontId="49" fillId="0" borderId="0" xfId="0" applyFont="1" applyFill="1" applyAlignment="1">
      <alignment horizontal="center" wrapText="1"/>
    </xf>
    <xf numFmtId="0" fontId="49" fillId="0" borderId="28" xfId="0" applyFont="1" applyFill="1" applyBorder="1" applyAlignment="1">
      <alignment horizont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45" fillId="0" borderId="5" xfId="0" applyFont="1" applyBorder="1" applyAlignment="1">
      <alignment horizontal="center" wrapText="1"/>
    </xf>
    <xf numFmtId="0" fontId="45" fillId="0" borderId="27" xfId="0" applyFont="1" applyBorder="1" applyAlignment="1">
      <alignment horizontal="center" wrapText="1"/>
    </xf>
    <xf numFmtId="0" fontId="47" fillId="0" borderId="20" xfId="0" applyFont="1" applyBorder="1" applyAlignment="1">
      <alignment wrapText="1"/>
    </xf>
    <xf numFmtId="0" fontId="19" fillId="0" borderId="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44" fillId="0" borderId="5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zoomScaleNormal="100" workbookViewId="0">
      <selection activeCell="N9" sqref="N9"/>
    </sheetView>
  </sheetViews>
  <sheetFormatPr defaultRowHeight="14.4"/>
  <cols>
    <col min="1" max="1" width="4" bestFit="1" customWidth="1"/>
    <col min="2" max="2" width="11" customWidth="1"/>
    <col min="3" max="3" width="5" bestFit="1" customWidth="1"/>
    <col min="4" max="4" width="4" bestFit="1" customWidth="1"/>
    <col min="5" max="5" width="47.109375" customWidth="1"/>
    <col min="6" max="6" width="9.88671875" style="69" hidden="1" customWidth="1"/>
    <col min="7" max="7" width="14.6640625" style="385" customWidth="1"/>
    <col min="8" max="9" width="14.6640625" style="386" customWidth="1"/>
  </cols>
  <sheetData>
    <row r="1" spans="1:9">
      <c r="I1" s="387" t="s">
        <v>77</v>
      </c>
    </row>
    <row r="2" spans="1:9" s="98" customFormat="1">
      <c r="F2" s="69"/>
      <c r="G2" s="386"/>
      <c r="H2" s="386"/>
      <c r="I2" s="387" t="s">
        <v>78</v>
      </c>
    </row>
    <row r="3" spans="1:9" s="98" customFormat="1">
      <c r="F3" s="69"/>
      <c r="G3" s="386"/>
      <c r="H3" s="386"/>
      <c r="I3" s="387" t="s">
        <v>79</v>
      </c>
    </row>
    <row r="4" spans="1:9">
      <c r="I4" s="387" t="s">
        <v>734</v>
      </c>
    </row>
    <row r="5" spans="1:9" s="98" customFormat="1" ht="15" customHeight="1">
      <c r="A5" s="397" t="s">
        <v>80</v>
      </c>
      <c r="B5" s="397"/>
      <c r="C5" s="397"/>
      <c r="D5" s="397"/>
      <c r="E5" s="397"/>
      <c r="F5" s="397"/>
      <c r="G5" s="397"/>
      <c r="H5" s="386"/>
      <c r="I5" s="386"/>
    </row>
    <row r="6" spans="1:9" ht="37.5" customHeight="1">
      <c r="A6" s="402" t="s">
        <v>685</v>
      </c>
      <c r="B6" s="402"/>
      <c r="C6" s="402"/>
      <c r="D6" s="402"/>
      <c r="E6" s="402"/>
      <c r="F6" s="402"/>
      <c r="G6" s="402"/>
      <c r="H6" s="402"/>
      <c r="I6" s="402"/>
    </row>
    <row r="7" spans="1:9" ht="6.75" customHeight="1">
      <c r="G7" s="387"/>
    </row>
    <row r="8" spans="1:9" ht="26.4">
      <c r="A8" s="398" t="s">
        <v>96</v>
      </c>
      <c r="B8" s="399"/>
      <c r="C8" s="399"/>
      <c r="D8" s="400"/>
      <c r="E8" s="99" t="s">
        <v>95</v>
      </c>
      <c r="F8" s="97" t="s">
        <v>125</v>
      </c>
      <c r="G8" s="388" t="s">
        <v>663</v>
      </c>
      <c r="H8" s="388" t="s">
        <v>670</v>
      </c>
      <c r="I8" s="388" t="s">
        <v>686</v>
      </c>
    </row>
    <row r="9" spans="1:9" ht="51">
      <c r="A9" s="100" t="s">
        <v>76</v>
      </c>
      <c r="B9" s="101" t="s">
        <v>172</v>
      </c>
      <c r="C9" s="101" t="s">
        <v>173</v>
      </c>
      <c r="D9" s="102" t="s">
        <v>98</v>
      </c>
      <c r="E9" s="94" t="s">
        <v>174</v>
      </c>
      <c r="F9" s="96">
        <f>9100+150</f>
        <v>9250</v>
      </c>
      <c r="G9" s="384">
        <v>57114.5</v>
      </c>
      <c r="H9" s="384">
        <v>57114.5</v>
      </c>
      <c r="I9" s="384">
        <v>57114.5</v>
      </c>
    </row>
    <row r="10" spans="1:9" ht="61.2">
      <c r="A10" s="100" t="s">
        <v>76</v>
      </c>
      <c r="B10" s="101" t="s">
        <v>175</v>
      </c>
      <c r="C10" s="101" t="s">
        <v>173</v>
      </c>
      <c r="D10" s="102" t="s">
        <v>98</v>
      </c>
      <c r="E10" s="94" t="s">
        <v>176</v>
      </c>
      <c r="F10" s="96">
        <v>6</v>
      </c>
      <c r="G10" s="384">
        <v>3</v>
      </c>
      <c r="H10" s="384">
        <v>3</v>
      </c>
      <c r="I10" s="384">
        <v>3</v>
      </c>
    </row>
    <row r="11" spans="1:9" ht="20.399999999999999">
      <c r="A11" s="100" t="s">
        <v>76</v>
      </c>
      <c r="B11" s="101" t="s">
        <v>100</v>
      </c>
      <c r="C11" s="101" t="s">
        <v>97</v>
      </c>
      <c r="D11" s="102" t="s">
        <v>98</v>
      </c>
      <c r="E11" s="94" t="s">
        <v>99</v>
      </c>
      <c r="F11" s="137">
        <f>ROUND([1]доход!$D$10/1000,0)</f>
        <v>357</v>
      </c>
      <c r="G11" s="384"/>
      <c r="H11" s="384"/>
      <c r="I11" s="384"/>
    </row>
    <row r="12" spans="1:9">
      <c r="A12" s="100" t="s">
        <v>76</v>
      </c>
      <c r="B12" s="101" t="s">
        <v>177</v>
      </c>
      <c r="C12" s="101" t="s">
        <v>173</v>
      </c>
      <c r="D12" s="102" t="s">
        <v>98</v>
      </c>
      <c r="E12" s="94" t="s">
        <v>101</v>
      </c>
      <c r="F12" s="137">
        <f>ROUND([1]доход!$D$11/1000,0)</f>
        <v>48</v>
      </c>
      <c r="G12" s="384">
        <v>22</v>
      </c>
      <c r="H12" s="384">
        <v>22</v>
      </c>
      <c r="I12" s="384">
        <v>22</v>
      </c>
    </row>
    <row r="13" spans="1:9" s="98" customFormat="1">
      <c r="A13" s="100"/>
      <c r="B13" s="101"/>
      <c r="C13" s="101"/>
      <c r="D13" s="102"/>
      <c r="E13" s="94" t="s">
        <v>188</v>
      </c>
      <c r="F13" s="137"/>
      <c r="G13" s="384">
        <v>7415.7</v>
      </c>
      <c r="H13" s="384">
        <v>0</v>
      </c>
      <c r="I13" s="384">
        <v>0</v>
      </c>
    </row>
    <row r="14" spans="1:9" s="98" customFormat="1">
      <c r="A14" s="100"/>
      <c r="B14" s="101"/>
      <c r="C14" s="101"/>
      <c r="D14" s="102"/>
      <c r="E14" s="94" t="s">
        <v>195</v>
      </c>
      <c r="F14" s="137"/>
      <c r="G14" s="384">
        <v>5817</v>
      </c>
      <c r="H14" s="384">
        <v>5817</v>
      </c>
      <c r="I14" s="384">
        <v>5817</v>
      </c>
    </row>
    <row r="15" spans="1:9" ht="30.6">
      <c r="A15" s="100" t="s">
        <v>76</v>
      </c>
      <c r="B15" s="101" t="s">
        <v>102</v>
      </c>
      <c r="C15" s="101" t="s">
        <v>173</v>
      </c>
      <c r="D15" s="102" t="s">
        <v>98</v>
      </c>
      <c r="E15" s="94" t="s">
        <v>178</v>
      </c>
      <c r="F15" s="96">
        <v>36</v>
      </c>
      <c r="G15" s="384">
        <v>550</v>
      </c>
      <c r="H15" s="384">
        <v>550</v>
      </c>
      <c r="I15" s="384">
        <v>550</v>
      </c>
    </row>
    <row r="16" spans="1:9">
      <c r="A16" s="100" t="s">
        <v>76</v>
      </c>
      <c r="B16" s="101" t="s">
        <v>179</v>
      </c>
      <c r="C16" s="101" t="s">
        <v>97</v>
      </c>
      <c r="D16" s="102" t="s">
        <v>103</v>
      </c>
      <c r="E16" s="94" t="s">
        <v>180</v>
      </c>
      <c r="F16" s="96">
        <v>20</v>
      </c>
      <c r="G16" s="384"/>
      <c r="H16" s="384"/>
      <c r="I16" s="384"/>
    </row>
    <row r="17" spans="1:9" s="98" customFormat="1" ht="40.799999999999997">
      <c r="A17" s="100" t="s">
        <v>76</v>
      </c>
      <c r="B17" s="101" t="s">
        <v>126</v>
      </c>
      <c r="C17" s="101" t="s">
        <v>97</v>
      </c>
      <c r="D17" s="102" t="s">
        <v>106</v>
      </c>
      <c r="E17" s="94" t="s">
        <v>127</v>
      </c>
      <c r="F17" s="96">
        <v>10</v>
      </c>
      <c r="G17" s="384">
        <v>5</v>
      </c>
      <c r="H17" s="384">
        <v>5</v>
      </c>
      <c r="I17" s="384">
        <v>5</v>
      </c>
    </row>
    <row r="18" spans="1:9" ht="40.799999999999997">
      <c r="A18" s="100" t="s">
        <v>76</v>
      </c>
      <c r="B18" s="101" t="s">
        <v>105</v>
      </c>
      <c r="C18" s="101" t="s">
        <v>97</v>
      </c>
      <c r="D18" s="102" t="s">
        <v>106</v>
      </c>
      <c r="E18" s="94" t="s">
        <v>104</v>
      </c>
      <c r="F18" s="96">
        <v>20</v>
      </c>
      <c r="G18" s="384">
        <v>5</v>
      </c>
      <c r="H18" s="384">
        <v>5</v>
      </c>
      <c r="I18" s="384">
        <v>5</v>
      </c>
    </row>
    <row r="19" spans="1:9" ht="30.6">
      <c r="A19" s="100" t="s">
        <v>76</v>
      </c>
      <c r="B19" s="101" t="s">
        <v>108</v>
      </c>
      <c r="C19" s="101" t="s">
        <v>97</v>
      </c>
      <c r="D19" s="102" t="s">
        <v>106</v>
      </c>
      <c r="E19" s="94" t="s">
        <v>107</v>
      </c>
      <c r="F19" s="96">
        <v>45</v>
      </c>
      <c r="G19" s="384">
        <v>20</v>
      </c>
      <c r="H19" s="384">
        <v>20</v>
      </c>
      <c r="I19" s="384">
        <v>20</v>
      </c>
    </row>
    <row r="20" spans="1:9" s="98" customFormat="1" ht="20.399999999999999">
      <c r="A20" s="100" t="s">
        <v>76</v>
      </c>
      <c r="B20" s="101" t="s">
        <v>128</v>
      </c>
      <c r="C20" s="101" t="s">
        <v>97</v>
      </c>
      <c r="D20" s="102" t="s">
        <v>106</v>
      </c>
      <c r="E20" s="94" t="s">
        <v>129</v>
      </c>
      <c r="F20" s="96">
        <v>20</v>
      </c>
      <c r="G20" s="384">
        <v>30</v>
      </c>
      <c r="H20" s="384">
        <v>30</v>
      </c>
      <c r="I20" s="384">
        <v>30</v>
      </c>
    </row>
    <row r="21" spans="1:9" ht="30.6">
      <c r="A21" s="100" t="s">
        <v>76</v>
      </c>
      <c r="B21" s="101" t="s">
        <v>122</v>
      </c>
      <c r="C21" s="101" t="s">
        <v>97</v>
      </c>
      <c r="D21" s="102" t="s">
        <v>106</v>
      </c>
      <c r="E21" s="94" t="s">
        <v>94</v>
      </c>
      <c r="F21" s="96">
        <v>20</v>
      </c>
      <c r="G21" s="384">
        <v>70</v>
      </c>
      <c r="H21" s="384">
        <v>70</v>
      </c>
      <c r="I21" s="384">
        <v>70</v>
      </c>
    </row>
    <row r="22" spans="1:9" ht="20.399999999999999">
      <c r="A22" s="100" t="s">
        <v>76</v>
      </c>
      <c r="B22" s="101" t="s">
        <v>110</v>
      </c>
      <c r="C22" s="101" t="s">
        <v>97</v>
      </c>
      <c r="D22" s="102" t="s">
        <v>106</v>
      </c>
      <c r="E22" s="94" t="s">
        <v>109</v>
      </c>
      <c r="F22" s="96">
        <v>155</v>
      </c>
      <c r="G22" s="384">
        <v>35</v>
      </c>
      <c r="H22" s="384">
        <v>35</v>
      </c>
      <c r="I22" s="384">
        <v>35</v>
      </c>
    </row>
    <row r="23" spans="1:9" ht="30.6">
      <c r="A23" s="100" t="s">
        <v>76</v>
      </c>
      <c r="B23" s="101" t="s">
        <v>112</v>
      </c>
      <c r="C23" s="101" t="s">
        <v>97</v>
      </c>
      <c r="D23" s="102" t="s">
        <v>106</v>
      </c>
      <c r="E23" s="94" t="s">
        <v>111</v>
      </c>
      <c r="F23" s="96">
        <v>10</v>
      </c>
      <c r="G23" s="384">
        <v>20</v>
      </c>
      <c r="H23" s="384">
        <v>20</v>
      </c>
      <c r="I23" s="384">
        <v>20</v>
      </c>
    </row>
    <row r="24" spans="1:9" s="98" customFormat="1">
      <c r="A24" s="100" t="s">
        <v>76</v>
      </c>
      <c r="B24" s="101" t="s">
        <v>123</v>
      </c>
      <c r="C24" s="101" t="s">
        <v>97</v>
      </c>
      <c r="D24" s="102" t="s">
        <v>124</v>
      </c>
      <c r="E24" s="94" t="s">
        <v>93</v>
      </c>
      <c r="F24" s="96">
        <v>63</v>
      </c>
      <c r="G24" s="384">
        <v>1696</v>
      </c>
      <c r="H24" s="384">
        <v>1696</v>
      </c>
      <c r="I24" s="384">
        <v>1696</v>
      </c>
    </row>
    <row r="25" spans="1:9" ht="20.399999999999999">
      <c r="A25" s="100" t="s">
        <v>76</v>
      </c>
      <c r="B25" s="101" t="s">
        <v>720</v>
      </c>
      <c r="C25" s="101" t="s">
        <v>97</v>
      </c>
      <c r="D25" s="102" t="s">
        <v>682</v>
      </c>
      <c r="E25" s="94" t="s">
        <v>113</v>
      </c>
      <c r="F25" s="137">
        <f>ROUND([1]доход!$D$19/1000,0)</f>
        <v>96037</v>
      </c>
      <c r="G25" s="384">
        <v>74152</v>
      </c>
      <c r="H25" s="384">
        <v>59322</v>
      </c>
      <c r="I25" s="384">
        <v>59322</v>
      </c>
    </row>
    <row r="26" spans="1:9" s="98" customFormat="1" ht="20.399999999999999">
      <c r="A26" s="100" t="s">
        <v>76</v>
      </c>
      <c r="B26" s="101" t="s">
        <v>114</v>
      </c>
      <c r="C26" s="101" t="s">
        <v>97</v>
      </c>
      <c r="D26" s="102" t="s">
        <v>682</v>
      </c>
      <c r="E26" s="94" t="s">
        <v>673</v>
      </c>
      <c r="F26" s="137"/>
      <c r="G26" s="384">
        <v>4309.5</v>
      </c>
      <c r="H26" s="384">
        <v>4309.5</v>
      </c>
      <c r="I26" s="384">
        <v>4309.5</v>
      </c>
    </row>
    <row r="27" spans="1:9" s="98" customFormat="1" ht="20.399999999999999">
      <c r="A27" s="100" t="s">
        <v>76</v>
      </c>
      <c r="B27" s="101" t="s">
        <v>706</v>
      </c>
      <c r="C27" s="101" t="s">
        <v>97</v>
      </c>
      <c r="D27" s="102" t="s">
        <v>682</v>
      </c>
      <c r="E27" s="94" t="s">
        <v>725</v>
      </c>
      <c r="F27" s="137"/>
      <c r="G27" s="384">
        <v>1882.2</v>
      </c>
      <c r="H27" s="384"/>
      <c r="I27" s="384"/>
    </row>
    <row r="28" spans="1:9" s="98" customFormat="1" ht="20.399999999999999">
      <c r="A28" s="100" t="s">
        <v>76</v>
      </c>
      <c r="B28" s="101" t="s">
        <v>706</v>
      </c>
      <c r="C28" s="101" t="s">
        <v>97</v>
      </c>
      <c r="D28" s="102" t="s">
        <v>682</v>
      </c>
      <c r="E28" s="94" t="s">
        <v>726</v>
      </c>
      <c r="F28" s="137"/>
      <c r="G28" s="384">
        <v>497.9</v>
      </c>
      <c r="H28" s="384"/>
      <c r="I28" s="384"/>
    </row>
    <row r="29" spans="1:9" s="98" customFormat="1" ht="20.399999999999999">
      <c r="A29" s="100" t="s">
        <v>76</v>
      </c>
      <c r="B29" s="101" t="s">
        <v>706</v>
      </c>
      <c r="C29" s="101" t="s">
        <v>97</v>
      </c>
      <c r="D29" s="102" t="s">
        <v>682</v>
      </c>
      <c r="E29" s="94" t="s">
        <v>229</v>
      </c>
      <c r="F29" s="137"/>
      <c r="G29" s="384">
        <v>11336.85</v>
      </c>
      <c r="H29" s="384">
        <v>11336.85</v>
      </c>
      <c r="I29" s="384">
        <v>11336.85</v>
      </c>
    </row>
    <row r="30" spans="1:9" ht="30.6">
      <c r="A30" s="100" t="s">
        <v>76</v>
      </c>
      <c r="B30" s="101" t="s">
        <v>706</v>
      </c>
      <c r="C30" s="101" t="s">
        <v>97</v>
      </c>
      <c r="D30" s="102" t="s">
        <v>682</v>
      </c>
      <c r="E30" s="94" t="s">
        <v>705</v>
      </c>
      <c r="F30" s="137">
        <f>ROUND([1]доход!$D$23/1000,1)</f>
        <v>2136.9</v>
      </c>
      <c r="G30" s="384">
        <v>822</v>
      </c>
      <c r="H30" s="384">
        <v>822</v>
      </c>
      <c r="I30" s="384">
        <v>822</v>
      </c>
    </row>
    <row r="31" spans="1:9">
      <c r="A31" s="100" t="s">
        <v>76</v>
      </c>
      <c r="B31" s="101" t="s">
        <v>678</v>
      </c>
      <c r="C31" s="101" t="s">
        <v>97</v>
      </c>
      <c r="D31" s="102" t="s">
        <v>682</v>
      </c>
      <c r="E31" s="94" t="s">
        <v>677</v>
      </c>
      <c r="F31" s="137">
        <f>([1]доход!$D$21+[1]доход!$D$22)/1000</f>
        <v>2886</v>
      </c>
      <c r="G31" s="384">
        <v>3220.1260000000002</v>
      </c>
      <c r="H31" s="384">
        <v>3380.422</v>
      </c>
      <c r="I31" s="384">
        <v>3380.422</v>
      </c>
    </row>
    <row r="32" spans="1:9" ht="20.399999999999999">
      <c r="A32" s="100" t="s">
        <v>76</v>
      </c>
      <c r="B32" s="101" t="s">
        <v>116</v>
      </c>
      <c r="C32" s="101" t="s">
        <v>97</v>
      </c>
      <c r="D32" s="102" t="s">
        <v>682</v>
      </c>
      <c r="E32" s="94" t="s">
        <v>115</v>
      </c>
      <c r="F32" s="137">
        <f>ROUND([1]доход!$D$25/1000,0)</f>
        <v>566</v>
      </c>
      <c r="G32" s="384"/>
      <c r="H32" s="384"/>
      <c r="I32" s="384"/>
    </row>
    <row r="33" spans="1:9" ht="30.6">
      <c r="A33" s="100" t="s">
        <v>76</v>
      </c>
      <c r="B33" s="101" t="s">
        <v>716</v>
      </c>
      <c r="C33" s="101" t="s">
        <v>97</v>
      </c>
      <c r="D33" s="102" t="s">
        <v>682</v>
      </c>
      <c r="E33" s="94" t="s">
        <v>117</v>
      </c>
      <c r="F33" s="137">
        <f>ROUND([1]доход!$D$35/1000,0)</f>
        <v>678</v>
      </c>
      <c r="G33" s="384">
        <v>1382</v>
      </c>
      <c r="H33" s="384">
        <v>1399</v>
      </c>
      <c r="I33" s="384">
        <v>1454</v>
      </c>
    </row>
    <row r="34" spans="1:9" s="98" customFormat="1" ht="30.6">
      <c r="A34" s="100" t="s">
        <v>76</v>
      </c>
      <c r="B34" s="101" t="s">
        <v>717</v>
      </c>
      <c r="C34" s="101" t="s">
        <v>97</v>
      </c>
      <c r="D34" s="102" t="s">
        <v>682</v>
      </c>
      <c r="E34" s="94" t="s">
        <v>228</v>
      </c>
      <c r="F34" s="137">
        <f>ROUND([1]доход!$D$35/1000,0)</f>
        <v>678</v>
      </c>
      <c r="G34" s="384">
        <v>270.06200000000001</v>
      </c>
      <c r="H34" s="384">
        <v>282.79199999999997</v>
      </c>
      <c r="I34" s="384">
        <v>291.27600000000001</v>
      </c>
    </row>
    <row r="35" spans="1:9" ht="30.6">
      <c r="A35" s="100" t="s">
        <v>76</v>
      </c>
      <c r="B35" s="101" t="s">
        <v>718</v>
      </c>
      <c r="C35" s="101" t="s">
        <v>97</v>
      </c>
      <c r="D35" s="102" t="s">
        <v>682</v>
      </c>
      <c r="E35" s="94" t="s">
        <v>228</v>
      </c>
      <c r="F35" s="137">
        <f>ROUND([1]доход!$D$26/1000,0)</f>
        <v>7601</v>
      </c>
      <c r="G35" s="384">
        <v>1200</v>
      </c>
      <c r="H35" s="384"/>
      <c r="I35" s="384"/>
    </row>
    <row r="36" spans="1:9" s="98" customFormat="1" ht="30.6">
      <c r="A36" s="100" t="s">
        <v>76</v>
      </c>
      <c r="B36" s="101" t="s">
        <v>719</v>
      </c>
      <c r="C36" s="101" t="s">
        <v>97</v>
      </c>
      <c r="D36" s="102" t="s">
        <v>682</v>
      </c>
      <c r="E36" s="94" t="s">
        <v>196</v>
      </c>
      <c r="F36" s="137"/>
      <c r="G36" s="384">
        <v>1</v>
      </c>
      <c r="H36" s="384">
        <v>12.2</v>
      </c>
      <c r="I36" s="384">
        <v>0.41</v>
      </c>
    </row>
    <row r="37" spans="1:9" ht="20.399999999999999">
      <c r="A37" s="100" t="s">
        <v>76</v>
      </c>
      <c r="B37" s="101" t="s">
        <v>118</v>
      </c>
      <c r="C37" s="101" t="s">
        <v>97</v>
      </c>
      <c r="D37" s="102" t="s">
        <v>682</v>
      </c>
      <c r="E37" s="94" t="s">
        <v>707</v>
      </c>
      <c r="F37" s="96">
        <f>([1]доход!$D$27+[1]доход!$D$29+[1]доход!$D$32+[1]доход!$D$33+[1]доход!$D$34+[1]доход!$D$37+[1]доход!$D$38)/1000</f>
        <v>100990</v>
      </c>
      <c r="G37" s="384">
        <v>263884.7</v>
      </c>
      <c r="H37" s="384">
        <v>255326.7</v>
      </c>
      <c r="I37" s="384">
        <v>255363.7</v>
      </c>
    </row>
    <row r="38" spans="1:9" s="98" customFormat="1">
      <c r="A38" s="100" t="s">
        <v>76</v>
      </c>
      <c r="B38" s="101" t="s">
        <v>118</v>
      </c>
      <c r="C38" s="101" t="s">
        <v>97</v>
      </c>
      <c r="D38" s="102" t="s">
        <v>682</v>
      </c>
      <c r="E38" s="94" t="s">
        <v>708</v>
      </c>
      <c r="F38" s="96"/>
      <c r="G38" s="384">
        <v>167437</v>
      </c>
      <c r="H38" s="384">
        <v>167437</v>
      </c>
      <c r="I38" s="384">
        <v>167437</v>
      </c>
    </row>
    <row r="39" spans="1:9" s="98" customFormat="1">
      <c r="A39" s="100" t="s">
        <v>76</v>
      </c>
      <c r="B39" s="101" t="s">
        <v>118</v>
      </c>
      <c r="C39" s="101" t="s">
        <v>97</v>
      </c>
      <c r="D39" s="102" t="s">
        <v>682</v>
      </c>
      <c r="E39" s="94" t="s">
        <v>709</v>
      </c>
      <c r="F39" s="96"/>
      <c r="G39" s="384">
        <v>61235</v>
      </c>
      <c r="H39" s="384">
        <v>59450</v>
      </c>
      <c r="I39" s="384">
        <v>59450</v>
      </c>
    </row>
    <row r="40" spans="1:9" s="98" customFormat="1">
      <c r="A40" s="100" t="s">
        <v>76</v>
      </c>
      <c r="B40" s="101" t="s">
        <v>118</v>
      </c>
      <c r="C40" s="101" t="s">
        <v>97</v>
      </c>
      <c r="D40" s="102" t="s">
        <v>682</v>
      </c>
      <c r="E40" s="94" t="s">
        <v>710</v>
      </c>
      <c r="F40" s="96"/>
      <c r="G40" s="384">
        <v>33897</v>
      </c>
      <c r="H40" s="384">
        <v>27118</v>
      </c>
      <c r="I40" s="384">
        <v>27118</v>
      </c>
    </row>
    <row r="41" spans="1:9" s="98" customFormat="1">
      <c r="A41" s="100" t="s">
        <v>76</v>
      </c>
      <c r="B41" s="101" t="s">
        <v>118</v>
      </c>
      <c r="C41" s="101" t="s">
        <v>97</v>
      </c>
      <c r="D41" s="102" t="s">
        <v>682</v>
      </c>
      <c r="E41" s="94" t="s">
        <v>711</v>
      </c>
      <c r="F41" s="96"/>
      <c r="G41" s="384">
        <v>205.7</v>
      </c>
      <c r="H41" s="384">
        <v>205.7</v>
      </c>
      <c r="I41" s="384">
        <v>205.7</v>
      </c>
    </row>
    <row r="42" spans="1:9" s="98" customFormat="1">
      <c r="A42" s="100" t="s">
        <v>76</v>
      </c>
      <c r="B42" s="101" t="s">
        <v>118</v>
      </c>
      <c r="C42" s="101" t="s">
        <v>97</v>
      </c>
      <c r="D42" s="102" t="s">
        <v>682</v>
      </c>
      <c r="E42" s="94" t="s">
        <v>712</v>
      </c>
      <c r="F42" s="96"/>
      <c r="G42" s="384">
        <v>370</v>
      </c>
      <c r="H42" s="384">
        <v>372</v>
      </c>
      <c r="I42" s="384">
        <v>383</v>
      </c>
    </row>
    <row r="43" spans="1:9" s="98" customFormat="1">
      <c r="A43" s="100" t="s">
        <v>76</v>
      </c>
      <c r="B43" s="101" t="s">
        <v>118</v>
      </c>
      <c r="C43" s="101" t="s">
        <v>97</v>
      </c>
      <c r="D43" s="102" t="s">
        <v>682</v>
      </c>
      <c r="E43" s="94" t="s">
        <v>713</v>
      </c>
      <c r="F43" s="96"/>
      <c r="G43" s="384">
        <v>370</v>
      </c>
      <c r="H43" s="384">
        <v>372</v>
      </c>
      <c r="I43" s="384">
        <v>383</v>
      </c>
    </row>
    <row r="44" spans="1:9" s="98" customFormat="1">
      <c r="A44" s="100" t="s">
        <v>76</v>
      </c>
      <c r="B44" s="101" t="s">
        <v>118</v>
      </c>
      <c r="C44" s="101" t="s">
        <v>97</v>
      </c>
      <c r="D44" s="102" t="s">
        <v>682</v>
      </c>
      <c r="E44" s="94" t="s">
        <v>714</v>
      </c>
      <c r="F44" s="96"/>
      <c r="G44" s="384">
        <v>370</v>
      </c>
      <c r="H44" s="384">
        <v>372</v>
      </c>
      <c r="I44" s="384">
        <v>387</v>
      </c>
    </row>
    <row r="45" spans="1:9" s="98" customFormat="1" ht="40.799999999999997">
      <c r="A45" s="100" t="s">
        <v>76</v>
      </c>
      <c r="B45" s="101" t="s">
        <v>721</v>
      </c>
      <c r="C45" s="101" t="s">
        <v>97</v>
      </c>
      <c r="D45" s="102" t="s">
        <v>682</v>
      </c>
      <c r="E45" s="94" t="s">
        <v>130</v>
      </c>
      <c r="F45" s="137">
        <f>ROUND([1]доход!$D$31/1000,3)</f>
        <v>1223.442</v>
      </c>
      <c r="G45" s="384">
        <v>2010.7560000000001</v>
      </c>
      <c r="H45" s="384">
        <v>1005.378</v>
      </c>
      <c r="I45" s="384">
        <v>1005.378</v>
      </c>
    </row>
    <row r="46" spans="1:9" ht="30.6">
      <c r="A46" s="100" t="s">
        <v>76</v>
      </c>
      <c r="B46" s="101" t="s">
        <v>715</v>
      </c>
      <c r="C46" s="101" t="s">
        <v>97</v>
      </c>
      <c r="D46" s="102" t="s">
        <v>682</v>
      </c>
      <c r="E46" s="94" t="s">
        <v>119</v>
      </c>
      <c r="F46" s="137">
        <f>ROUND([1]доход!$D$30/1000,0)</f>
        <v>1392</v>
      </c>
      <c r="G46" s="384">
        <v>2968</v>
      </c>
      <c r="H46" s="384">
        <v>3087</v>
      </c>
      <c r="I46" s="384">
        <v>3211</v>
      </c>
    </row>
    <row r="47" spans="1:9" s="98" customFormat="1" ht="30.6">
      <c r="A47" s="168" t="s">
        <v>76</v>
      </c>
      <c r="B47" s="168" t="s">
        <v>681</v>
      </c>
      <c r="C47" s="168" t="s">
        <v>97</v>
      </c>
      <c r="D47" s="168" t="s">
        <v>682</v>
      </c>
      <c r="E47" s="94" t="s">
        <v>679</v>
      </c>
      <c r="F47" s="169"/>
      <c r="G47" s="384">
        <v>345.9</v>
      </c>
      <c r="H47" s="384"/>
      <c r="I47" s="384"/>
    </row>
    <row r="48" spans="1:9" s="98" customFormat="1" ht="40.799999999999997">
      <c r="A48" s="168" t="s">
        <v>76</v>
      </c>
      <c r="B48" s="168" t="s">
        <v>722</v>
      </c>
      <c r="C48" s="168" t="s">
        <v>97</v>
      </c>
      <c r="D48" s="168" t="s">
        <v>682</v>
      </c>
      <c r="E48" s="94" t="s">
        <v>192</v>
      </c>
      <c r="F48" s="169"/>
      <c r="G48" s="384">
        <v>771.5</v>
      </c>
      <c r="H48" s="384">
        <v>771.5</v>
      </c>
      <c r="I48" s="384">
        <v>771.5</v>
      </c>
    </row>
    <row r="49" spans="1:9" s="98" customFormat="1" ht="40.799999999999997">
      <c r="A49" s="168" t="s">
        <v>76</v>
      </c>
      <c r="B49" s="168" t="s">
        <v>728</v>
      </c>
      <c r="C49" s="168" t="s">
        <v>97</v>
      </c>
      <c r="D49" s="168" t="s">
        <v>682</v>
      </c>
      <c r="E49" s="94" t="s">
        <v>727</v>
      </c>
      <c r="F49" s="169"/>
      <c r="G49" s="384">
        <v>12195.313</v>
      </c>
      <c r="H49" s="384">
        <v>12195.313</v>
      </c>
      <c r="I49" s="384">
        <v>12195.313</v>
      </c>
    </row>
    <row r="50" spans="1:9" s="98" customFormat="1">
      <c r="A50" s="168"/>
      <c r="B50" s="168"/>
      <c r="C50" s="168"/>
      <c r="D50" s="168"/>
      <c r="E50" s="174"/>
      <c r="F50" s="169"/>
      <c r="G50" s="384"/>
      <c r="H50" s="384"/>
      <c r="I50" s="384"/>
    </row>
    <row r="51" spans="1:9" ht="15" thickBot="1">
      <c r="A51" s="401" t="s">
        <v>91</v>
      </c>
      <c r="B51" s="401"/>
      <c r="C51" s="401"/>
      <c r="D51" s="401"/>
      <c r="E51" s="401"/>
      <c r="F51" s="95">
        <f>SUM(F9:F46)</f>
        <v>224248.342</v>
      </c>
      <c r="G51" s="384">
        <v>454053.00700000004</v>
      </c>
      <c r="H51" s="384">
        <v>418638.15499999997</v>
      </c>
      <c r="I51" s="384">
        <v>418850.84899999999</v>
      </c>
    </row>
    <row r="52" spans="1:9">
      <c r="F52" s="103"/>
    </row>
  </sheetData>
  <mergeCells count="4">
    <mergeCell ref="A5:G5"/>
    <mergeCell ref="A8:D8"/>
    <mergeCell ref="A51:E51"/>
    <mergeCell ref="A6:I6"/>
  </mergeCells>
  <pageMargins left="0.70866141732283472" right="0.15748031496062992" top="0.74803149606299213" bottom="0.35433070866141736" header="0.31496062992125984" footer="0.15748031496062992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H29" sqref="H29"/>
    </sheetView>
  </sheetViews>
  <sheetFormatPr defaultRowHeight="14.4"/>
  <cols>
    <col min="1" max="1" width="7.33203125" customWidth="1"/>
    <col min="2" max="2" width="34.6640625" customWidth="1"/>
    <col min="3" max="3" width="24.5546875" customWidth="1"/>
    <col min="4" max="4" width="18.109375" customWidth="1"/>
  </cols>
  <sheetData>
    <row r="1" spans="1:7" ht="18">
      <c r="A1" s="98"/>
      <c r="B1" s="221"/>
      <c r="C1" s="46"/>
      <c r="D1" s="46" t="s">
        <v>236</v>
      </c>
      <c r="E1" s="221"/>
      <c r="F1" s="221"/>
      <c r="G1" s="221"/>
    </row>
    <row r="2" spans="1:7" ht="18">
      <c r="A2" s="98"/>
      <c r="B2" s="221"/>
      <c r="C2" s="46"/>
      <c r="D2" s="92" t="s">
        <v>78</v>
      </c>
      <c r="E2" s="221"/>
      <c r="F2" s="221"/>
      <c r="G2" s="221"/>
    </row>
    <row r="3" spans="1:7" ht="18">
      <c r="A3" s="98"/>
      <c r="B3" s="221"/>
      <c r="C3" s="46"/>
      <c r="D3" s="92" t="s">
        <v>79</v>
      </c>
      <c r="E3" s="221"/>
      <c r="F3" s="221"/>
      <c r="G3" s="221"/>
    </row>
    <row r="4" spans="1:7" ht="18">
      <c r="A4" s="98"/>
      <c r="B4" s="221"/>
      <c r="C4" s="46"/>
      <c r="D4" s="92" t="s">
        <v>734</v>
      </c>
      <c r="E4" s="221"/>
      <c r="F4" s="221"/>
      <c r="G4" s="221"/>
    </row>
    <row r="5" spans="1:7" ht="18">
      <c r="A5" s="98"/>
      <c r="B5" s="465" t="s">
        <v>237</v>
      </c>
      <c r="C5" s="465"/>
      <c r="D5" s="465"/>
      <c r="E5" s="230"/>
      <c r="F5" s="230"/>
      <c r="G5" s="230"/>
    </row>
    <row r="6" spans="1:7" ht="18">
      <c r="A6" s="98"/>
      <c r="B6" s="466" t="s">
        <v>238</v>
      </c>
      <c r="C6" s="466"/>
      <c r="D6" s="466"/>
      <c r="E6" s="231"/>
      <c r="F6" s="231"/>
      <c r="G6" s="231"/>
    </row>
    <row r="7" spans="1:7" ht="18">
      <c r="A7" s="98"/>
      <c r="B7" s="464" t="s">
        <v>699</v>
      </c>
      <c r="C7" s="464"/>
      <c r="D7" s="464"/>
      <c r="E7" s="230"/>
      <c r="F7" s="230"/>
      <c r="G7" s="230"/>
    </row>
    <row r="8" spans="1:7" ht="54">
      <c r="A8" s="222" t="s">
        <v>239</v>
      </c>
      <c r="B8" s="470" t="s">
        <v>240</v>
      </c>
      <c r="C8" s="471"/>
      <c r="D8" s="223" t="s">
        <v>241</v>
      </c>
      <c r="E8" s="221"/>
      <c r="F8" s="221"/>
      <c r="G8" s="221"/>
    </row>
    <row r="9" spans="1:7">
      <c r="A9" s="224">
        <v>1</v>
      </c>
      <c r="B9" s="472">
        <v>2</v>
      </c>
      <c r="C9" s="473"/>
      <c r="D9" s="224">
        <v>3</v>
      </c>
      <c r="E9" s="98"/>
      <c r="F9" s="98"/>
      <c r="G9" s="98"/>
    </row>
    <row r="10" spans="1:7" ht="15.6">
      <c r="A10" s="225">
        <v>1</v>
      </c>
      <c r="B10" s="474" t="s">
        <v>674</v>
      </c>
      <c r="C10" s="475"/>
      <c r="D10" s="226">
        <v>300</v>
      </c>
      <c r="E10" s="98"/>
      <c r="F10" s="98"/>
      <c r="G10" s="98"/>
    </row>
    <row r="11" spans="1:7" s="98" customFormat="1" ht="15.6">
      <c r="A11" s="225">
        <v>2</v>
      </c>
      <c r="B11" s="474" t="s">
        <v>675</v>
      </c>
      <c r="C11" s="475"/>
      <c r="D11" s="226">
        <v>300</v>
      </c>
    </row>
    <row r="12" spans="1:7" s="98" customFormat="1" ht="15.6">
      <c r="A12" s="225">
        <v>3</v>
      </c>
      <c r="B12" s="474" t="s">
        <v>703</v>
      </c>
      <c r="C12" s="475"/>
      <c r="D12" s="226">
        <v>100</v>
      </c>
    </row>
    <row r="13" spans="1:7" s="98" customFormat="1" ht="34.5" customHeight="1">
      <c r="A13" s="225">
        <v>4</v>
      </c>
      <c r="B13" s="474" t="s">
        <v>704</v>
      </c>
      <c r="C13" s="475"/>
      <c r="D13" s="226">
        <v>100</v>
      </c>
    </row>
    <row r="14" spans="1:7" s="98" customFormat="1" ht="15.6">
      <c r="A14" s="225">
        <v>5</v>
      </c>
      <c r="B14" s="474" t="s">
        <v>676</v>
      </c>
      <c r="C14" s="475"/>
      <c r="D14" s="226">
        <v>70</v>
      </c>
    </row>
    <row r="15" spans="1:7" ht="16.2">
      <c r="A15" s="225"/>
      <c r="B15" s="467" t="s">
        <v>91</v>
      </c>
      <c r="C15" s="468"/>
      <c r="D15" s="227">
        <v>870</v>
      </c>
      <c r="E15" s="98"/>
      <c r="F15" s="98"/>
      <c r="G15" s="98"/>
    </row>
    <row r="16" spans="1:7" ht="15.6">
      <c r="A16" s="98"/>
      <c r="B16" s="469"/>
      <c r="C16" s="469"/>
      <c r="D16" s="228"/>
      <c r="E16" s="98"/>
      <c r="F16" s="98"/>
      <c r="G16" s="98"/>
    </row>
    <row r="17" spans="1:7" ht="90" customHeight="1">
      <c r="A17" s="98"/>
      <c r="B17" s="98"/>
      <c r="C17" s="98"/>
      <c r="D17" s="98"/>
      <c r="E17" s="98"/>
      <c r="F17" s="98"/>
      <c r="G17" s="98"/>
    </row>
    <row r="18" spans="1:7" ht="75.75" customHeight="1">
      <c r="A18" s="98"/>
      <c r="B18" s="98"/>
      <c r="C18" s="98"/>
      <c r="D18" s="98"/>
      <c r="E18" s="98"/>
      <c r="F18" s="98"/>
      <c r="G18" s="98"/>
    </row>
    <row r="19" spans="1:7" ht="18">
      <c r="A19" s="219"/>
      <c r="B19" s="221"/>
      <c r="C19" s="46"/>
      <c r="D19" s="46" t="s">
        <v>242</v>
      </c>
      <c r="E19" s="98"/>
      <c r="F19" s="98"/>
      <c r="G19" s="98"/>
    </row>
    <row r="20" spans="1:7" ht="18">
      <c r="A20" s="219"/>
      <c r="B20" s="221"/>
      <c r="C20" s="46"/>
      <c r="D20" s="92" t="s">
        <v>78</v>
      </c>
      <c r="E20" s="98"/>
      <c r="F20" s="98"/>
      <c r="G20" s="98"/>
    </row>
    <row r="21" spans="1:7" ht="18">
      <c r="A21" s="219"/>
      <c r="B21" s="221"/>
      <c r="C21" s="46"/>
      <c r="D21" s="92" t="s">
        <v>79</v>
      </c>
      <c r="E21" s="98"/>
      <c r="F21" s="98"/>
      <c r="G21" s="98"/>
    </row>
    <row r="22" spans="1:7" ht="18">
      <c r="A22" s="219"/>
      <c r="B22" s="221"/>
      <c r="C22" s="46"/>
      <c r="D22" s="92" t="s">
        <v>734</v>
      </c>
      <c r="E22" s="98"/>
      <c r="F22" s="98"/>
      <c r="G22" s="98"/>
    </row>
    <row r="23" spans="1:7" ht="18">
      <c r="A23" s="465" t="s">
        <v>237</v>
      </c>
      <c r="B23" s="465"/>
      <c r="C23" s="465"/>
      <c r="D23" s="465"/>
      <c r="E23" s="98"/>
      <c r="F23" s="98"/>
      <c r="G23" s="98"/>
    </row>
    <row r="24" spans="1:7" ht="18">
      <c r="A24" s="465" t="s">
        <v>243</v>
      </c>
      <c r="B24" s="465"/>
      <c r="C24" s="465"/>
      <c r="D24" s="465"/>
      <c r="E24" s="98"/>
      <c r="F24" s="98"/>
      <c r="G24" s="98"/>
    </row>
    <row r="25" spans="1:7" ht="18">
      <c r="A25" s="464" t="s">
        <v>700</v>
      </c>
      <c r="B25" s="464"/>
      <c r="C25" s="464"/>
      <c r="D25" s="464"/>
      <c r="E25" s="98"/>
      <c r="F25" s="98"/>
      <c r="G25" s="98"/>
    </row>
    <row r="26" spans="1:7" ht="36">
      <c r="A26" s="222" t="s">
        <v>239</v>
      </c>
      <c r="B26" s="222" t="s">
        <v>240</v>
      </c>
      <c r="C26" s="223" t="s">
        <v>701</v>
      </c>
      <c r="D26" s="223" t="s">
        <v>702</v>
      </c>
      <c r="E26" s="98"/>
      <c r="F26" s="98"/>
      <c r="G26" s="98"/>
    </row>
    <row r="27" spans="1:7">
      <c r="A27" s="224">
        <v>1</v>
      </c>
      <c r="B27" s="224">
        <v>2</v>
      </c>
      <c r="C27" s="224">
        <v>3</v>
      </c>
      <c r="D27" s="224">
        <v>4</v>
      </c>
      <c r="E27" s="98"/>
      <c r="F27" s="98"/>
      <c r="G27" s="98"/>
    </row>
    <row r="28" spans="1:7" s="98" customFormat="1" ht="15.6">
      <c r="A28" s="224">
        <v>1</v>
      </c>
      <c r="B28" s="392" t="s">
        <v>674</v>
      </c>
      <c r="C28" s="390"/>
      <c r="D28" s="390"/>
    </row>
    <row r="29" spans="1:7" s="98" customFormat="1" ht="33.75" customHeight="1">
      <c r="A29" s="224">
        <v>2</v>
      </c>
      <c r="B29" s="392" t="s">
        <v>675</v>
      </c>
      <c r="C29" s="390">
        <v>300</v>
      </c>
      <c r="D29" s="390">
        <v>300</v>
      </c>
    </row>
    <row r="30" spans="1:7" s="98" customFormat="1" ht="33.75" customHeight="1">
      <c r="A30" s="224">
        <v>3</v>
      </c>
      <c r="B30" s="392" t="s">
        <v>703</v>
      </c>
      <c r="C30" s="390">
        <v>100</v>
      </c>
      <c r="D30" s="390">
        <v>100</v>
      </c>
    </row>
    <row r="31" spans="1:7" s="98" customFormat="1" ht="75.75" customHeight="1">
      <c r="A31" s="224">
        <v>4</v>
      </c>
      <c r="B31" s="392" t="s">
        <v>704</v>
      </c>
      <c r="C31" s="390">
        <v>100</v>
      </c>
      <c r="D31" s="390">
        <v>100</v>
      </c>
    </row>
    <row r="32" spans="1:7" ht="24.75" customHeight="1">
      <c r="A32" s="225">
        <v>5</v>
      </c>
      <c r="B32" s="389" t="s">
        <v>676</v>
      </c>
      <c r="C32" s="390">
        <v>100</v>
      </c>
      <c r="D32" s="390">
        <v>100</v>
      </c>
      <c r="E32" s="98"/>
      <c r="F32" s="98"/>
      <c r="G32" s="98"/>
    </row>
    <row r="33" spans="1:7" ht="16.2">
      <c r="A33" s="225"/>
      <c r="B33" s="229" t="s">
        <v>91</v>
      </c>
      <c r="C33" s="227">
        <v>600</v>
      </c>
      <c r="D33" s="227">
        <v>600</v>
      </c>
      <c r="E33" s="98"/>
      <c r="F33" s="98"/>
      <c r="G33" s="98"/>
    </row>
  </sheetData>
  <mergeCells count="15">
    <mergeCell ref="A25:D25"/>
    <mergeCell ref="B5:D5"/>
    <mergeCell ref="B6:D6"/>
    <mergeCell ref="B15:C15"/>
    <mergeCell ref="B16:C16"/>
    <mergeCell ref="A23:D23"/>
    <mergeCell ref="A24:D24"/>
    <mergeCell ref="B8:C8"/>
    <mergeCell ref="B9:C9"/>
    <mergeCell ref="B10:C10"/>
    <mergeCell ref="B7:D7"/>
    <mergeCell ref="B14:C14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8"/>
  <sheetViews>
    <sheetView workbookViewId="0">
      <selection activeCell="C4" sqref="C4"/>
    </sheetView>
  </sheetViews>
  <sheetFormatPr defaultRowHeight="14.4"/>
  <cols>
    <col min="1" max="1" width="5.33203125" customWidth="1"/>
    <col min="2" max="2" width="25.5546875" customWidth="1"/>
    <col min="3" max="3" width="122.109375" customWidth="1"/>
  </cols>
  <sheetData>
    <row r="1" spans="1:3">
      <c r="A1" s="406"/>
      <c r="B1" s="406"/>
      <c r="C1" s="256" t="s">
        <v>265</v>
      </c>
    </row>
    <row r="2" spans="1:3">
      <c r="A2" s="406"/>
      <c r="B2" s="406"/>
      <c r="C2" s="92" t="s">
        <v>78</v>
      </c>
    </row>
    <row r="3" spans="1:3">
      <c r="A3" s="257"/>
      <c r="B3" s="257"/>
      <c r="C3" s="92" t="s">
        <v>79</v>
      </c>
    </row>
    <row r="4" spans="1:3">
      <c r="A4" s="406"/>
      <c r="B4" s="406"/>
      <c r="C4" s="92" t="s">
        <v>734</v>
      </c>
    </row>
    <row r="5" spans="1:3">
      <c r="A5" s="258"/>
      <c r="B5" s="258"/>
      <c r="C5" s="257"/>
    </row>
    <row r="6" spans="1:3" ht="15.6">
      <c r="A6" s="407" t="s">
        <v>266</v>
      </c>
      <c r="B6" s="407"/>
      <c r="C6" s="407"/>
    </row>
    <row r="7" spans="1:3" ht="15" thickBot="1">
      <c r="A7" s="258"/>
      <c r="B7" s="408"/>
      <c r="C7" s="409"/>
    </row>
    <row r="8" spans="1:3" ht="27" thickBot="1">
      <c r="A8" s="259" t="s">
        <v>267</v>
      </c>
      <c r="B8" s="260" t="s">
        <v>268</v>
      </c>
      <c r="C8" s="261" t="s">
        <v>269</v>
      </c>
    </row>
    <row r="9" spans="1:3">
      <c r="A9" s="262"/>
      <c r="B9" s="263" t="s">
        <v>159</v>
      </c>
      <c r="C9" s="264" t="s">
        <v>671</v>
      </c>
    </row>
    <row r="10" spans="1:3">
      <c r="A10" s="265" t="s">
        <v>159</v>
      </c>
      <c r="B10" s="266" t="s">
        <v>270</v>
      </c>
      <c r="C10" s="267" t="s">
        <v>271</v>
      </c>
    </row>
    <row r="11" spans="1:3">
      <c r="A11" s="265" t="s">
        <v>159</v>
      </c>
      <c r="B11" s="266" t="s">
        <v>272</v>
      </c>
      <c r="C11" s="267" t="s">
        <v>273</v>
      </c>
    </row>
    <row r="12" spans="1:3">
      <c r="A12" s="265" t="s">
        <v>159</v>
      </c>
      <c r="B12" s="266" t="s">
        <v>274</v>
      </c>
      <c r="C12" s="268" t="s">
        <v>275</v>
      </c>
    </row>
    <row r="13" spans="1:3">
      <c r="A13" s="265" t="s">
        <v>159</v>
      </c>
      <c r="B13" s="266" t="s">
        <v>276</v>
      </c>
      <c r="C13" s="269" t="s">
        <v>277</v>
      </c>
    </row>
    <row r="14" spans="1:3" ht="34.200000000000003">
      <c r="A14" s="265" t="s">
        <v>159</v>
      </c>
      <c r="B14" s="266" t="s">
        <v>278</v>
      </c>
      <c r="C14" s="269" t="s">
        <v>279</v>
      </c>
    </row>
    <row r="15" spans="1:3" ht="22.8">
      <c r="A15" s="265" t="s">
        <v>159</v>
      </c>
      <c r="B15" s="266" t="s">
        <v>280</v>
      </c>
      <c r="C15" s="269" t="s">
        <v>281</v>
      </c>
    </row>
    <row r="16" spans="1:3" ht="22.8">
      <c r="A16" s="265" t="s">
        <v>159</v>
      </c>
      <c r="B16" s="266" t="s">
        <v>282</v>
      </c>
      <c r="C16" s="267" t="s">
        <v>283</v>
      </c>
    </row>
    <row r="17" spans="1:3" ht="22.8">
      <c r="A17" s="265" t="s">
        <v>159</v>
      </c>
      <c r="B17" s="266" t="s">
        <v>284</v>
      </c>
      <c r="C17" s="268" t="s">
        <v>285</v>
      </c>
    </row>
    <row r="18" spans="1:3" ht="22.8">
      <c r="A18" s="265" t="s">
        <v>159</v>
      </c>
      <c r="B18" s="266" t="s">
        <v>286</v>
      </c>
      <c r="C18" s="268" t="s">
        <v>287</v>
      </c>
    </row>
    <row r="19" spans="1:3">
      <c r="A19" s="265" t="s">
        <v>159</v>
      </c>
      <c r="B19" s="266" t="s">
        <v>288</v>
      </c>
      <c r="C19" s="270" t="s">
        <v>289</v>
      </c>
    </row>
    <row r="20" spans="1:3" ht="22.8">
      <c r="A20" s="265" t="s">
        <v>159</v>
      </c>
      <c r="B20" s="266" t="s">
        <v>290</v>
      </c>
      <c r="C20" s="271" t="s">
        <v>291</v>
      </c>
    </row>
    <row r="21" spans="1:3">
      <c r="A21" s="265" t="s">
        <v>159</v>
      </c>
      <c r="B21" s="266" t="s">
        <v>292</v>
      </c>
      <c r="C21" s="268" t="s">
        <v>293</v>
      </c>
    </row>
    <row r="22" spans="1:3">
      <c r="A22" s="265" t="s">
        <v>159</v>
      </c>
      <c r="B22" s="266" t="s">
        <v>294</v>
      </c>
      <c r="C22" s="268" t="s">
        <v>295</v>
      </c>
    </row>
    <row r="23" spans="1:3" ht="15" thickBot="1">
      <c r="A23" s="265" t="s">
        <v>159</v>
      </c>
      <c r="B23" s="266" t="s">
        <v>296</v>
      </c>
      <c r="C23" s="272" t="s">
        <v>297</v>
      </c>
    </row>
    <row r="24" spans="1:3">
      <c r="A24" s="265" t="s">
        <v>159</v>
      </c>
      <c r="B24" s="266" t="s">
        <v>298</v>
      </c>
      <c r="C24" s="273" t="s">
        <v>299</v>
      </c>
    </row>
    <row r="25" spans="1:3" ht="34.200000000000003">
      <c r="A25" s="265" t="s">
        <v>159</v>
      </c>
      <c r="B25" s="266" t="s">
        <v>300</v>
      </c>
      <c r="C25" s="269" t="s">
        <v>301</v>
      </c>
    </row>
    <row r="26" spans="1:3" ht="34.200000000000003">
      <c r="A26" s="265" t="s">
        <v>159</v>
      </c>
      <c r="B26" s="266" t="s">
        <v>302</v>
      </c>
      <c r="C26" s="269" t="s">
        <v>303</v>
      </c>
    </row>
    <row r="27" spans="1:3" ht="22.8">
      <c r="A27" s="265" t="s">
        <v>159</v>
      </c>
      <c r="B27" s="266" t="s">
        <v>304</v>
      </c>
      <c r="C27" s="268" t="s">
        <v>305</v>
      </c>
    </row>
    <row r="28" spans="1:3" ht="22.8">
      <c r="A28" s="265" t="s">
        <v>159</v>
      </c>
      <c r="B28" s="266" t="s">
        <v>306</v>
      </c>
      <c r="C28" s="268" t="s">
        <v>307</v>
      </c>
    </row>
    <row r="29" spans="1:3" ht="34.200000000000003">
      <c r="A29" s="265" t="s">
        <v>159</v>
      </c>
      <c r="B29" s="266" t="s">
        <v>308</v>
      </c>
      <c r="C29" s="269" t="s">
        <v>309</v>
      </c>
    </row>
    <row r="30" spans="1:3" ht="34.200000000000003">
      <c r="A30" s="265" t="s">
        <v>159</v>
      </c>
      <c r="B30" s="266" t="s">
        <v>310</v>
      </c>
      <c r="C30" s="269" t="s">
        <v>311</v>
      </c>
    </row>
    <row r="31" spans="1:3">
      <c r="A31" s="265" t="s">
        <v>159</v>
      </c>
      <c r="B31" s="266" t="s">
        <v>312</v>
      </c>
      <c r="C31" s="269" t="s">
        <v>313</v>
      </c>
    </row>
    <row r="32" spans="1:3" ht="22.8">
      <c r="A32" s="265" t="s">
        <v>159</v>
      </c>
      <c r="B32" s="266" t="s">
        <v>314</v>
      </c>
      <c r="C32" s="267" t="s">
        <v>315</v>
      </c>
    </row>
    <row r="33" spans="1:3" ht="22.8">
      <c r="A33" s="265" t="s">
        <v>159</v>
      </c>
      <c r="B33" s="266" t="s">
        <v>316</v>
      </c>
      <c r="C33" s="269" t="s">
        <v>317</v>
      </c>
    </row>
    <row r="34" spans="1:3">
      <c r="A34" s="265" t="s">
        <v>159</v>
      </c>
      <c r="B34" s="266" t="s">
        <v>318</v>
      </c>
      <c r="C34" s="269" t="s">
        <v>319</v>
      </c>
    </row>
    <row r="35" spans="1:3">
      <c r="A35" s="265" t="s">
        <v>159</v>
      </c>
      <c r="B35" s="266" t="s">
        <v>320</v>
      </c>
      <c r="C35" s="274" t="s">
        <v>321</v>
      </c>
    </row>
    <row r="36" spans="1:3">
      <c r="A36" s="265" t="s">
        <v>159</v>
      </c>
      <c r="B36" s="266" t="s">
        <v>322</v>
      </c>
      <c r="C36" s="275" t="s">
        <v>323</v>
      </c>
    </row>
    <row r="37" spans="1:3" ht="22.8">
      <c r="A37" s="265" t="s">
        <v>159</v>
      </c>
      <c r="B37" s="276" t="s">
        <v>324</v>
      </c>
      <c r="C37" s="277" t="s">
        <v>325</v>
      </c>
    </row>
    <row r="38" spans="1:3" ht="22.8">
      <c r="A38" s="265" t="s">
        <v>159</v>
      </c>
      <c r="B38" s="266" t="s">
        <v>326</v>
      </c>
      <c r="C38" s="269" t="s">
        <v>327</v>
      </c>
    </row>
    <row r="39" spans="1:3" ht="22.8">
      <c r="A39" s="265" t="s">
        <v>159</v>
      </c>
      <c r="B39" s="276" t="s">
        <v>328</v>
      </c>
      <c r="C39" s="277" t="s">
        <v>329</v>
      </c>
    </row>
    <row r="40" spans="1:3" ht="22.8">
      <c r="A40" s="265" t="s">
        <v>159</v>
      </c>
      <c r="B40" s="276" t="s">
        <v>330</v>
      </c>
      <c r="C40" s="277" t="s">
        <v>329</v>
      </c>
    </row>
    <row r="41" spans="1:3" ht="22.8">
      <c r="A41" s="265" t="s">
        <v>159</v>
      </c>
      <c r="B41" s="276" t="s">
        <v>331</v>
      </c>
      <c r="C41" s="277" t="s">
        <v>332</v>
      </c>
    </row>
    <row r="42" spans="1:3">
      <c r="A42" s="265" t="s">
        <v>159</v>
      </c>
      <c r="B42" s="276" t="s">
        <v>333</v>
      </c>
      <c r="C42" s="277" t="s">
        <v>334</v>
      </c>
    </row>
    <row r="43" spans="1:3" ht="34.200000000000003">
      <c r="A43" s="265" t="s">
        <v>159</v>
      </c>
      <c r="B43" s="276" t="s">
        <v>335</v>
      </c>
      <c r="C43" s="277" t="s">
        <v>336</v>
      </c>
    </row>
    <row r="44" spans="1:3">
      <c r="A44" s="265" t="s">
        <v>159</v>
      </c>
      <c r="B44" s="266" t="s">
        <v>337</v>
      </c>
      <c r="C44" s="268" t="s">
        <v>338</v>
      </c>
    </row>
    <row r="45" spans="1:3">
      <c r="A45" s="265" t="s">
        <v>159</v>
      </c>
      <c r="B45" s="266" t="s">
        <v>339</v>
      </c>
      <c r="C45" s="268" t="s">
        <v>340</v>
      </c>
    </row>
    <row r="46" spans="1:3" ht="22.8">
      <c r="A46" s="265" t="s">
        <v>159</v>
      </c>
      <c r="B46" s="266" t="s">
        <v>341</v>
      </c>
      <c r="C46" s="278" t="s">
        <v>342</v>
      </c>
    </row>
    <row r="47" spans="1:3">
      <c r="A47" s="265" t="s">
        <v>159</v>
      </c>
      <c r="B47" s="266" t="s">
        <v>343</v>
      </c>
      <c r="C47" s="267" t="s">
        <v>93</v>
      </c>
    </row>
    <row r="48" spans="1:3" ht="22.8">
      <c r="A48" s="265" t="s">
        <v>159</v>
      </c>
      <c r="B48" s="266" t="s">
        <v>344</v>
      </c>
      <c r="C48" s="269" t="s">
        <v>345</v>
      </c>
    </row>
    <row r="49" spans="1:3">
      <c r="A49" s="265" t="s">
        <v>159</v>
      </c>
      <c r="B49" s="266" t="s">
        <v>346</v>
      </c>
      <c r="C49" s="268" t="s">
        <v>347</v>
      </c>
    </row>
    <row r="50" spans="1:3">
      <c r="A50" s="265" t="s">
        <v>159</v>
      </c>
      <c r="B50" s="266" t="s">
        <v>348</v>
      </c>
      <c r="C50" s="268" t="s">
        <v>349</v>
      </c>
    </row>
    <row r="51" spans="1:3">
      <c r="A51" s="265" t="s">
        <v>159</v>
      </c>
      <c r="B51" s="266" t="s">
        <v>350</v>
      </c>
      <c r="C51" s="279" t="s">
        <v>351</v>
      </c>
    </row>
    <row r="52" spans="1:3">
      <c r="A52" s="265" t="s">
        <v>159</v>
      </c>
      <c r="B52" s="266" t="s">
        <v>352</v>
      </c>
      <c r="C52" s="270" t="s">
        <v>353</v>
      </c>
    </row>
    <row r="53" spans="1:3">
      <c r="A53" s="265" t="s">
        <v>159</v>
      </c>
      <c r="B53" s="266" t="s">
        <v>354</v>
      </c>
      <c r="C53" s="279" t="s">
        <v>355</v>
      </c>
    </row>
    <row r="54" spans="1:3">
      <c r="A54" s="265" t="s">
        <v>159</v>
      </c>
      <c r="B54" s="266" t="s">
        <v>356</v>
      </c>
      <c r="C54" s="280" t="s">
        <v>357</v>
      </c>
    </row>
    <row r="55" spans="1:3" ht="22.8">
      <c r="A55" s="265" t="s">
        <v>159</v>
      </c>
      <c r="B55" s="266" t="s">
        <v>358</v>
      </c>
      <c r="C55" s="279" t="s">
        <v>359</v>
      </c>
    </row>
    <row r="56" spans="1:3" ht="22.8">
      <c r="A56" s="265" t="s">
        <v>159</v>
      </c>
      <c r="B56" s="266" t="s">
        <v>360</v>
      </c>
      <c r="C56" s="279" t="s">
        <v>361</v>
      </c>
    </row>
    <row r="57" spans="1:3" ht="22.8">
      <c r="A57" s="265" t="s">
        <v>159</v>
      </c>
      <c r="B57" s="266" t="s">
        <v>362</v>
      </c>
      <c r="C57" s="279" t="s">
        <v>363</v>
      </c>
    </row>
    <row r="58" spans="1:3">
      <c r="A58" s="265" t="s">
        <v>159</v>
      </c>
      <c r="B58" s="266" t="s">
        <v>364</v>
      </c>
      <c r="C58" s="279" t="s">
        <v>365</v>
      </c>
    </row>
    <row r="59" spans="1:3">
      <c r="A59" s="265" t="s">
        <v>159</v>
      </c>
      <c r="B59" s="266" t="s">
        <v>366</v>
      </c>
      <c r="C59" s="279" t="s">
        <v>367</v>
      </c>
    </row>
    <row r="60" spans="1:3">
      <c r="A60" s="265" t="s">
        <v>159</v>
      </c>
      <c r="B60" s="266" t="s">
        <v>368</v>
      </c>
      <c r="C60" s="279" t="s">
        <v>369</v>
      </c>
    </row>
    <row r="61" spans="1:3">
      <c r="A61" s="265" t="s">
        <v>159</v>
      </c>
      <c r="B61" s="266" t="s">
        <v>370</v>
      </c>
      <c r="C61" s="279" t="s">
        <v>371</v>
      </c>
    </row>
    <row r="62" spans="1:3">
      <c r="A62" s="265" t="s">
        <v>159</v>
      </c>
      <c r="B62" s="266" t="s">
        <v>372</v>
      </c>
      <c r="C62" s="279" t="s">
        <v>373</v>
      </c>
    </row>
    <row r="63" spans="1:3">
      <c r="A63" s="265" t="s">
        <v>159</v>
      </c>
      <c r="B63" s="266" t="s">
        <v>374</v>
      </c>
      <c r="C63" s="279" t="s">
        <v>375</v>
      </c>
    </row>
    <row r="64" spans="1:3" ht="22.8">
      <c r="A64" s="265" t="s">
        <v>159</v>
      </c>
      <c r="B64" s="266" t="s">
        <v>376</v>
      </c>
      <c r="C64" s="279" t="s">
        <v>377</v>
      </c>
    </row>
    <row r="65" spans="1:3">
      <c r="A65" s="265" t="s">
        <v>159</v>
      </c>
      <c r="B65" s="266" t="s">
        <v>378</v>
      </c>
      <c r="C65" s="279" t="s">
        <v>379</v>
      </c>
    </row>
    <row r="66" spans="1:3" ht="22.8">
      <c r="A66" s="265" t="s">
        <v>159</v>
      </c>
      <c r="B66" s="266" t="s">
        <v>380</v>
      </c>
      <c r="C66" s="279" t="s">
        <v>381</v>
      </c>
    </row>
    <row r="67" spans="1:3" ht="22.8">
      <c r="A67" s="265" t="s">
        <v>159</v>
      </c>
      <c r="B67" s="266" t="s">
        <v>382</v>
      </c>
      <c r="C67" s="279" t="s">
        <v>383</v>
      </c>
    </row>
    <row r="68" spans="1:3">
      <c r="A68" s="265" t="s">
        <v>159</v>
      </c>
      <c r="B68" s="266" t="s">
        <v>384</v>
      </c>
      <c r="C68" s="281" t="s">
        <v>385</v>
      </c>
    </row>
    <row r="69" spans="1:3" ht="22.8">
      <c r="A69" s="265" t="s">
        <v>159</v>
      </c>
      <c r="B69" s="266" t="s">
        <v>386</v>
      </c>
      <c r="C69" s="282" t="s">
        <v>387</v>
      </c>
    </row>
    <row r="70" spans="1:3" ht="22.8">
      <c r="A70" s="265" t="s">
        <v>159</v>
      </c>
      <c r="B70" s="266" t="s">
        <v>388</v>
      </c>
      <c r="C70" s="283" t="s">
        <v>389</v>
      </c>
    </row>
    <row r="71" spans="1:3" ht="22.8">
      <c r="A71" s="265" t="s">
        <v>159</v>
      </c>
      <c r="B71" s="266" t="s">
        <v>390</v>
      </c>
      <c r="C71" s="283" t="s">
        <v>391</v>
      </c>
    </row>
    <row r="72" spans="1:3" ht="22.8">
      <c r="A72" s="265" t="s">
        <v>159</v>
      </c>
      <c r="B72" s="266" t="s">
        <v>392</v>
      </c>
      <c r="C72" s="283" t="s">
        <v>393</v>
      </c>
    </row>
    <row r="73" spans="1:3">
      <c r="A73" s="265" t="s">
        <v>159</v>
      </c>
      <c r="B73" s="266" t="s">
        <v>394</v>
      </c>
      <c r="C73" s="283" t="s">
        <v>395</v>
      </c>
    </row>
    <row r="74" spans="1:3" ht="22.8">
      <c r="A74" s="265" t="s">
        <v>159</v>
      </c>
      <c r="B74" s="266" t="s">
        <v>396</v>
      </c>
      <c r="C74" s="283" t="s">
        <v>397</v>
      </c>
    </row>
    <row r="75" spans="1:3">
      <c r="A75" s="265" t="s">
        <v>159</v>
      </c>
      <c r="B75" s="266" t="s">
        <v>398</v>
      </c>
      <c r="C75" s="98" t="s">
        <v>399</v>
      </c>
    </row>
    <row r="76" spans="1:3">
      <c r="A76" s="265" t="s">
        <v>159</v>
      </c>
      <c r="B76" s="266" t="s">
        <v>400</v>
      </c>
      <c r="C76" s="98" t="s">
        <v>401</v>
      </c>
    </row>
    <row r="77" spans="1:3">
      <c r="A77" s="265" t="s">
        <v>159</v>
      </c>
      <c r="B77" s="266" t="s">
        <v>402</v>
      </c>
      <c r="C77" s="283" t="s">
        <v>403</v>
      </c>
    </row>
    <row r="78" spans="1:3">
      <c r="A78" s="265" t="s">
        <v>159</v>
      </c>
      <c r="B78" s="266" t="s">
        <v>404</v>
      </c>
      <c r="C78" s="283" t="s">
        <v>405</v>
      </c>
    </row>
    <row r="79" spans="1:3">
      <c r="A79" s="265" t="s">
        <v>159</v>
      </c>
      <c r="B79" s="266" t="s">
        <v>406</v>
      </c>
      <c r="C79" s="283" t="s">
        <v>407</v>
      </c>
    </row>
    <row r="80" spans="1:3">
      <c r="A80" s="265" t="s">
        <v>159</v>
      </c>
      <c r="B80" s="266" t="s">
        <v>408</v>
      </c>
      <c r="C80" s="283" t="s">
        <v>409</v>
      </c>
    </row>
    <row r="81" spans="1:3" ht="22.8">
      <c r="A81" s="265" t="s">
        <v>159</v>
      </c>
      <c r="B81" s="266" t="s">
        <v>410</v>
      </c>
      <c r="C81" s="283" t="s">
        <v>411</v>
      </c>
    </row>
    <row r="82" spans="1:3">
      <c r="A82" s="265" t="s">
        <v>159</v>
      </c>
      <c r="B82" s="266" t="s">
        <v>412</v>
      </c>
      <c r="C82" s="283" t="s">
        <v>413</v>
      </c>
    </row>
    <row r="83" spans="1:3">
      <c r="A83" s="265" t="s">
        <v>159</v>
      </c>
      <c r="B83" s="266" t="s">
        <v>414</v>
      </c>
      <c r="C83" s="283" t="s">
        <v>415</v>
      </c>
    </row>
    <row r="84" spans="1:3" ht="22.8">
      <c r="A84" s="265" t="s">
        <v>159</v>
      </c>
      <c r="B84" s="266" t="s">
        <v>416</v>
      </c>
      <c r="C84" s="283" t="s">
        <v>417</v>
      </c>
    </row>
    <row r="85" spans="1:3">
      <c r="A85" s="265" t="s">
        <v>159</v>
      </c>
      <c r="B85" s="266" t="s">
        <v>418</v>
      </c>
      <c r="C85" s="283" t="s">
        <v>419</v>
      </c>
    </row>
    <row r="86" spans="1:3">
      <c r="A86" s="265" t="s">
        <v>159</v>
      </c>
      <c r="B86" s="266" t="s">
        <v>420</v>
      </c>
      <c r="C86" s="283" t="s">
        <v>421</v>
      </c>
    </row>
    <row r="87" spans="1:3">
      <c r="A87" s="265" t="s">
        <v>159</v>
      </c>
      <c r="B87" s="266" t="s">
        <v>422</v>
      </c>
      <c r="C87" s="284" t="s">
        <v>423</v>
      </c>
    </row>
    <row r="88" spans="1:3">
      <c r="A88" s="265" t="s">
        <v>159</v>
      </c>
      <c r="B88" s="266" t="s">
        <v>424</v>
      </c>
      <c r="C88" s="284" t="s">
        <v>425</v>
      </c>
    </row>
    <row r="89" spans="1:3" ht="22.8">
      <c r="A89" s="265" t="s">
        <v>159</v>
      </c>
      <c r="B89" s="266" t="s">
        <v>426</v>
      </c>
      <c r="C89" s="285" t="s">
        <v>130</v>
      </c>
    </row>
    <row r="90" spans="1:3">
      <c r="A90" s="265" t="s">
        <v>159</v>
      </c>
      <c r="B90" s="266" t="s">
        <v>427</v>
      </c>
      <c r="C90" s="284" t="s">
        <v>428</v>
      </c>
    </row>
    <row r="91" spans="1:3" ht="22.8">
      <c r="A91" s="265" t="s">
        <v>159</v>
      </c>
      <c r="B91" s="266" t="s">
        <v>429</v>
      </c>
      <c r="C91" s="285" t="s">
        <v>430</v>
      </c>
    </row>
    <row r="92" spans="1:3">
      <c r="A92" s="265" t="s">
        <v>159</v>
      </c>
      <c r="B92" s="266" t="s">
        <v>431</v>
      </c>
      <c r="C92" s="284" t="s">
        <v>432</v>
      </c>
    </row>
    <row r="93" spans="1:3">
      <c r="A93" s="265" t="s">
        <v>159</v>
      </c>
      <c r="B93" s="266" t="s">
        <v>433</v>
      </c>
      <c r="C93" s="279" t="s">
        <v>434</v>
      </c>
    </row>
    <row r="94" spans="1:3" ht="22.8">
      <c r="A94" s="265" t="s">
        <v>159</v>
      </c>
      <c r="B94" s="266" t="s">
        <v>435</v>
      </c>
      <c r="C94" s="279" t="s">
        <v>436</v>
      </c>
    </row>
    <row r="95" spans="1:3" ht="22.8">
      <c r="A95" s="265" t="s">
        <v>159</v>
      </c>
      <c r="B95" s="266" t="s">
        <v>437</v>
      </c>
      <c r="C95" s="270" t="s">
        <v>438</v>
      </c>
    </row>
    <row r="96" spans="1:3" ht="22.8">
      <c r="A96" s="265" t="s">
        <v>159</v>
      </c>
      <c r="B96" s="266" t="s">
        <v>439</v>
      </c>
      <c r="C96" s="270" t="s">
        <v>155</v>
      </c>
    </row>
    <row r="97" spans="1:3" ht="22.8">
      <c r="A97" s="265" t="s">
        <v>159</v>
      </c>
      <c r="B97" s="266" t="s">
        <v>440</v>
      </c>
      <c r="C97" s="270" t="s">
        <v>441</v>
      </c>
    </row>
    <row r="98" spans="1:3" ht="22.8">
      <c r="A98" s="265" t="s">
        <v>159</v>
      </c>
      <c r="B98" s="266" t="s">
        <v>442</v>
      </c>
      <c r="C98" s="270" t="s">
        <v>443</v>
      </c>
    </row>
    <row r="99" spans="1:3" ht="22.8">
      <c r="A99" s="265" t="s">
        <v>159</v>
      </c>
      <c r="B99" s="266" t="s">
        <v>444</v>
      </c>
      <c r="C99" s="270" t="s">
        <v>445</v>
      </c>
    </row>
    <row r="100" spans="1:3">
      <c r="A100" s="265" t="s">
        <v>159</v>
      </c>
      <c r="B100" s="266" t="s">
        <v>446</v>
      </c>
      <c r="C100" s="270" t="s">
        <v>447</v>
      </c>
    </row>
    <row r="101" spans="1:3">
      <c r="A101" s="265" t="s">
        <v>159</v>
      </c>
      <c r="B101" s="266" t="s">
        <v>448</v>
      </c>
      <c r="C101" s="274" t="s">
        <v>449</v>
      </c>
    </row>
    <row r="102" spans="1:3">
      <c r="A102" s="265" t="s">
        <v>159</v>
      </c>
      <c r="B102" s="266" t="s">
        <v>450</v>
      </c>
      <c r="C102" s="281" t="s">
        <v>451</v>
      </c>
    </row>
    <row r="103" spans="1:3">
      <c r="A103" s="265" t="s">
        <v>159</v>
      </c>
      <c r="B103" s="266" t="s">
        <v>452</v>
      </c>
      <c r="C103" s="281" t="s">
        <v>453</v>
      </c>
    </row>
    <row r="104" spans="1:3" ht="22.8">
      <c r="A104" s="265" t="s">
        <v>159</v>
      </c>
      <c r="B104" s="266" t="s">
        <v>454</v>
      </c>
      <c r="C104" s="283" t="s">
        <v>455</v>
      </c>
    </row>
    <row r="105" spans="1:3" ht="22.8">
      <c r="A105" s="265" t="s">
        <v>159</v>
      </c>
      <c r="B105" s="266" t="s">
        <v>456</v>
      </c>
      <c r="C105" s="283" t="s">
        <v>457</v>
      </c>
    </row>
    <row r="106" spans="1:3">
      <c r="A106" s="265" t="s">
        <v>159</v>
      </c>
      <c r="B106" s="266" t="s">
        <v>458</v>
      </c>
      <c r="C106" s="283" t="s">
        <v>459</v>
      </c>
    </row>
    <row r="107" spans="1:3" ht="34.200000000000003">
      <c r="A107" s="265" t="s">
        <v>159</v>
      </c>
      <c r="B107" s="266" t="s">
        <v>460</v>
      </c>
      <c r="C107" s="281" t="s">
        <v>461</v>
      </c>
    </row>
    <row r="108" spans="1:3" ht="22.8">
      <c r="A108" s="265" t="s">
        <v>159</v>
      </c>
      <c r="B108" s="266" t="s">
        <v>462</v>
      </c>
      <c r="C108" s="281" t="s">
        <v>463</v>
      </c>
    </row>
    <row r="109" spans="1:3">
      <c r="A109" s="265" t="s">
        <v>159</v>
      </c>
      <c r="B109" s="266" t="s">
        <v>464</v>
      </c>
      <c r="C109" s="281" t="s">
        <v>465</v>
      </c>
    </row>
    <row r="110" spans="1:3" ht="23.4" thickBot="1">
      <c r="A110" s="265" t="s">
        <v>159</v>
      </c>
      <c r="B110" s="266" t="s">
        <v>466</v>
      </c>
      <c r="C110" s="281" t="s">
        <v>467</v>
      </c>
    </row>
    <row r="111" spans="1:3" ht="15" thickBot="1">
      <c r="A111" s="286"/>
      <c r="B111" s="287" t="s">
        <v>84</v>
      </c>
      <c r="C111" s="288" t="s">
        <v>687</v>
      </c>
    </row>
    <row r="112" spans="1:3">
      <c r="A112" s="265"/>
      <c r="B112" s="266" t="s">
        <v>468</v>
      </c>
      <c r="C112" s="279" t="s">
        <v>271</v>
      </c>
    </row>
    <row r="113" spans="1:3" ht="22.8">
      <c r="A113" s="265"/>
      <c r="B113" s="266" t="s">
        <v>469</v>
      </c>
      <c r="C113" s="279" t="s">
        <v>470</v>
      </c>
    </row>
    <row r="114" spans="1:3" ht="22.8">
      <c r="A114" s="265"/>
      <c r="B114" s="266" t="s">
        <v>471</v>
      </c>
      <c r="C114" s="279" t="s">
        <v>472</v>
      </c>
    </row>
    <row r="115" spans="1:3">
      <c r="A115" s="265"/>
      <c r="B115" s="266" t="s">
        <v>473</v>
      </c>
      <c r="C115" s="279" t="s">
        <v>474</v>
      </c>
    </row>
    <row r="116" spans="1:3" ht="34.200000000000003">
      <c r="A116" s="265"/>
      <c r="B116" s="266" t="s">
        <v>278</v>
      </c>
      <c r="C116" s="279" t="s">
        <v>475</v>
      </c>
    </row>
    <row r="117" spans="1:3" ht="22.8">
      <c r="A117" s="265"/>
      <c r="B117" s="266" t="s">
        <v>476</v>
      </c>
      <c r="C117" s="279" t="s">
        <v>477</v>
      </c>
    </row>
    <row r="118" spans="1:3" ht="22.8">
      <c r="A118" s="265"/>
      <c r="B118" s="266" t="s">
        <v>280</v>
      </c>
      <c r="C118" s="279" t="s">
        <v>281</v>
      </c>
    </row>
    <row r="119" spans="1:3" ht="22.8">
      <c r="A119" s="265"/>
      <c r="B119" s="266" t="s">
        <v>282</v>
      </c>
      <c r="C119" s="279" t="s">
        <v>478</v>
      </c>
    </row>
    <row r="120" spans="1:3" ht="22.8">
      <c r="A120" s="265"/>
      <c r="B120" s="266" t="s">
        <v>284</v>
      </c>
      <c r="C120" s="279" t="s">
        <v>479</v>
      </c>
    </row>
    <row r="121" spans="1:3" ht="22.8">
      <c r="A121" s="265"/>
      <c r="B121" s="266" t="s">
        <v>286</v>
      </c>
      <c r="C121" s="279" t="s">
        <v>287</v>
      </c>
    </row>
    <row r="122" spans="1:3">
      <c r="A122" s="265"/>
      <c r="B122" s="266" t="s">
        <v>480</v>
      </c>
      <c r="C122" s="279" t="s">
        <v>481</v>
      </c>
    </row>
    <row r="123" spans="1:3">
      <c r="A123" s="265"/>
      <c r="B123" s="266" t="s">
        <v>288</v>
      </c>
      <c r="C123" s="279" t="s">
        <v>482</v>
      </c>
    </row>
    <row r="124" spans="1:3" ht="22.8">
      <c r="A124" s="265"/>
      <c r="B124" s="266" t="s">
        <v>290</v>
      </c>
      <c r="C124" s="279" t="s">
        <v>291</v>
      </c>
    </row>
    <row r="125" spans="1:3" ht="22.8">
      <c r="A125" s="265"/>
      <c r="B125" s="266" t="s">
        <v>292</v>
      </c>
      <c r="C125" s="279" t="s">
        <v>483</v>
      </c>
    </row>
    <row r="126" spans="1:3">
      <c r="A126" s="265"/>
      <c r="B126" s="266" t="s">
        <v>296</v>
      </c>
      <c r="C126" s="279" t="s">
        <v>297</v>
      </c>
    </row>
    <row r="127" spans="1:3">
      <c r="A127" s="265"/>
      <c r="B127" s="266" t="s">
        <v>298</v>
      </c>
      <c r="C127" s="279" t="s">
        <v>484</v>
      </c>
    </row>
    <row r="128" spans="1:3" ht="22.8">
      <c r="A128" s="265"/>
      <c r="B128" s="266" t="s">
        <v>304</v>
      </c>
      <c r="C128" s="279" t="s">
        <v>485</v>
      </c>
    </row>
    <row r="129" spans="1:3" ht="22.8">
      <c r="A129" s="265"/>
      <c r="B129" s="266" t="s">
        <v>306</v>
      </c>
      <c r="C129" s="279" t="s">
        <v>486</v>
      </c>
    </row>
    <row r="130" spans="1:3" ht="34.200000000000003">
      <c r="A130" s="265"/>
      <c r="B130" s="266" t="s">
        <v>308</v>
      </c>
      <c r="C130" s="279" t="s">
        <v>487</v>
      </c>
    </row>
    <row r="131" spans="1:3">
      <c r="A131" s="265"/>
      <c r="B131" s="266" t="s">
        <v>312</v>
      </c>
      <c r="C131" s="279" t="s">
        <v>488</v>
      </c>
    </row>
    <row r="132" spans="1:3" ht="22.8">
      <c r="A132" s="265"/>
      <c r="B132" s="266" t="s">
        <v>314</v>
      </c>
      <c r="C132" s="279" t="s">
        <v>315</v>
      </c>
    </row>
    <row r="133" spans="1:3">
      <c r="A133" s="265"/>
      <c r="B133" s="266" t="s">
        <v>489</v>
      </c>
      <c r="C133" s="279" t="s">
        <v>490</v>
      </c>
    </row>
    <row r="134" spans="1:3" ht="22.8">
      <c r="A134" s="265"/>
      <c r="B134" s="266" t="s">
        <v>316</v>
      </c>
      <c r="C134" s="279" t="s">
        <v>491</v>
      </c>
    </row>
    <row r="135" spans="1:3">
      <c r="A135" s="265"/>
      <c r="B135" s="266" t="s">
        <v>318</v>
      </c>
      <c r="C135" s="279" t="s">
        <v>492</v>
      </c>
    </row>
    <row r="136" spans="1:3" ht="22.8">
      <c r="A136" s="265"/>
      <c r="B136" s="266" t="s">
        <v>493</v>
      </c>
      <c r="C136" s="279" t="s">
        <v>327</v>
      </c>
    </row>
    <row r="137" spans="1:3">
      <c r="A137" s="265"/>
      <c r="B137" s="266" t="s">
        <v>337</v>
      </c>
      <c r="C137" s="279" t="s">
        <v>494</v>
      </c>
    </row>
    <row r="138" spans="1:3" ht="22.8">
      <c r="A138" s="265"/>
      <c r="B138" s="266" t="s">
        <v>341</v>
      </c>
      <c r="C138" s="279" t="s">
        <v>495</v>
      </c>
    </row>
    <row r="139" spans="1:3" ht="15" thickBot="1">
      <c r="A139" s="265"/>
      <c r="B139" s="266" t="s">
        <v>343</v>
      </c>
      <c r="C139" s="279" t="s">
        <v>93</v>
      </c>
    </row>
    <row r="140" spans="1:3" ht="15" thickBot="1">
      <c r="A140" s="286"/>
      <c r="B140" s="287" t="s">
        <v>88</v>
      </c>
      <c r="C140" s="288" t="s">
        <v>688</v>
      </c>
    </row>
    <row r="141" spans="1:3">
      <c r="A141" s="265" t="s">
        <v>88</v>
      </c>
      <c r="B141" s="266" t="s">
        <v>292</v>
      </c>
      <c r="C141" s="267" t="s">
        <v>293</v>
      </c>
    </row>
    <row r="142" spans="1:3">
      <c r="A142" s="265" t="s">
        <v>88</v>
      </c>
      <c r="B142" s="266" t="s">
        <v>318</v>
      </c>
      <c r="C142" s="280" t="s">
        <v>496</v>
      </c>
    </row>
    <row r="143" spans="1:3">
      <c r="A143" s="265" t="s">
        <v>88</v>
      </c>
      <c r="B143" s="289" t="s">
        <v>497</v>
      </c>
      <c r="C143" s="270" t="s">
        <v>498</v>
      </c>
    </row>
    <row r="144" spans="1:3">
      <c r="A144" s="265" t="s">
        <v>88</v>
      </c>
      <c r="B144" s="290" t="s">
        <v>499</v>
      </c>
      <c r="C144" s="279" t="s">
        <v>500</v>
      </c>
    </row>
    <row r="145" spans="1:3" ht="22.8">
      <c r="A145" s="265" t="s">
        <v>88</v>
      </c>
      <c r="B145" s="290" t="s">
        <v>501</v>
      </c>
      <c r="C145" s="279" t="s">
        <v>502</v>
      </c>
    </row>
    <row r="146" spans="1:3" ht="15" thickBot="1">
      <c r="A146" s="265" t="s">
        <v>88</v>
      </c>
      <c r="B146" s="289" t="s">
        <v>503</v>
      </c>
      <c r="C146" s="291" t="s">
        <v>504</v>
      </c>
    </row>
    <row r="147" spans="1:3" ht="15" thickBot="1">
      <c r="A147" s="286"/>
      <c r="B147" s="287" t="s">
        <v>90</v>
      </c>
      <c r="C147" s="288" t="s">
        <v>689</v>
      </c>
    </row>
    <row r="148" spans="1:3">
      <c r="A148" s="265" t="s">
        <v>90</v>
      </c>
      <c r="B148" s="266" t="s">
        <v>292</v>
      </c>
      <c r="C148" s="267" t="s">
        <v>293</v>
      </c>
    </row>
    <row r="149" spans="1:3">
      <c r="A149" s="265" t="s">
        <v>90</v>
      </c>
      <c r="B149" s="266" t="s">
        <v>318</v>
      </c>
      <c r="C149" s="280" t="s">
        <v>496</v>
      </c>
    </row>
    <row r="150" spans="1:3">
      <c r="A150" s="265" t="s">
        <v>90</v>
      </c>
      <c r="B150" s="289" t="s">
        <v>497</v>
      </c>
      <c r="C150" s="270" t="s">
        <v>498</v>
      </c>
    </row>
    <row r="151" spans="1:3">
      <c r="A151" s="265" t="s">
        <v>90</v>
      </c>
      <c r="B151" s="289" t="s">
        <v>499</v>
      </c>
      <c r="C151" s="268" t="s">
        <v>500</v>
      </c>
    </row>
    <row r="152" spans="1:3" ht="22.8">
      <c r="A152" s="265" t="s">
        <v>90</v>
      </c>
      <c r="B152" s="289" t="s">
        <v>501</v>
      </c>
      <c r="C152" s="268" t="s">
        <v>502</v>
      </c>
    </row>
    <row r="153" spans="1:3" ht="15" thickBot="1">
      <c r="A153" s="265" t="s">
        <v>90</v>
      </c>
      <c r="B153" s="289" t="s">
        <v>503</v>
      </c>
      <c r="C153" s="292" t="s">
        <v>504</v>
      </c>
    </row>
    <row r="154" spans="1:3" ht="16.2" thickBot="1">
      <c r="A154" s="403" t="s">
        <v>656</v>
      </c>
      <c r="B154" s="404"/>
      <c r="C154" s="405"/>
    </row>
    <row r="155" spans="1:3" ht="22.8">
      <c r="A155" s="293"/>
      <c r="B155" s="266" t="s">
        <v>476</v>
      </c>
      <c r="C155" s="267" t="s">
        <v>505</v>
      </c>
    </row>
    <row r="156" spans="1:3" ht="22.8">
      <c r="A156" s="294"/>
      <c r="B156" s="266" t="s">
        <v>292</v>
      </c>
      <c r="C156" s="280" t="s">
        <v>483</v>
      </c>
    </row>
    <row r="157" spans="1:3" ht="16.2" thickBot="1">
      <c r="A157" s="295"/>
      <c r="B157" s="296" t="s">
        <v>318</v>
      </c>
      <c r="C157" s="297" t="s">
        <v>492</v>
      </c>
    </row>
    <row r="158" spans="1:3" ht="27" thickBot="1">
      <c r="A158" s="298"/>
      <c r="B158" s="296" t="s">
        <v>330</v>
      </c>
      <c r="C158" s="297" t="s">
        <v>329</v>
      </c>
    </row>
    <row r="159" spans="1:3" ht="27" thickBot="1">
      <c r="A159" s="295"/>
      <c r="B159" s="296" t="s">
        <v>489</v>
      </c>
      <c r="C159" s="299" t="s">
        <v>490</v>
      </c>
    </row>
    <row r="160" spans="1:3" ht="15.6">
      <c r="A160" s="414" t="s">
        <v>657</v>
      </c>
      <c r="B160" s="414"/>
      <c r="C160" s="414"/>
    </row>
    <row r="161" spans="1:3" ht="15.6">
      <c r="A161" s="300" t="s">
        <v>658</v>
      </c>
      <c r="B161" s="258"/>
      <c r="C161" s="258"/>
    </row>
    <row r="162" spans="1:3" ht="15" thickBot="1">
      <c r="A162" s="258"/>
      <c r="B162" s="258"/>
      <c r="C162" s="258"/>
    </row>
    <row r="163" spans="1:3" ht="16.2" thickBot="1">
      <c r="A163" s="415" t="s">
        <v>506</v>
      </c>
      <c r="B163" s="416"/>
      <c r="C163" s="417"/>
    </row>
    <row r="164" spans="1:3" ht="15" thickBot="1">
      <c r="A164" s="418" t="s">
        <v>507</v>
      </c>
      <c r="B164" s="419"/>
      <c r="C164" s="420" t="s">
        <v>269</v>
      </c>
    </row>
    <row r="165" spans="1:3" ht="72.599999999999994" thickBot="1">
      <c r="A165" s="259" t="s">
        <v>508</v>
      </c>
      <c r="B165" s="260" t="s">
        <v>509</v>
      </c>
      <c r="C165" s="421"/>
    </row>
    <row r="166" spans="1:3" ht="16.2" thickBot="1">
      <c r="A166" s="259"/>
      <c r="B166" s="261"/>
      <c r="C166" s="301" t="s">
        <v>510</v>
      </c>
    </row>
    <row r="167" spans="1:3">
      <c r="A167" s="422">
        <v>182</v>
      </c>
      <c r="B167" s="423"/>
      <c r="C167" s="302" t="s">
        <v>511</v>
      </c>
    </row>
    <row r="168" spans="1:3" ht="22.8">
      <c r="A168" s="303">
        <v>182</v>
      </c>
      <c r="B168" s="304" t="s">
        <v>512</v>
      </c>
      <c r="C168" s="279" t="s">
        <v>513</v>
      </c>
    </row>
    <row r="169" spans="1:3" ht="22.8">
      <c r="A169" s="303">
        <v>182</v>
      </c>
      <c r="B169" s="304" t="s">
        <v>514</v>
      </c>
      <c r="C169" s="279" t="s">
        <v>513</v>
      </c>
    </row>
    <row r="170" spans="1:3" ht="22.8">
      <c r="A170" s="303">
        <v>182</v>
      </c>
      <c r="B170" s="304" t="s">
        <v>515</v>
      </c>
      <c r="C170" s="279" t="s">
        <v>513</v>
      </c>
    </row>
    <row r="171" spans="1:3" ht="22.8">
      <c r="A171" s="303">
        <v>182</v>
      </c>
      <c r="B171" s="304" t="s">
        <v>516</v>
      </c>
      <c r="C171" s="279" t="s">
        <v>513</v>
      </c>
    </row>
    <row r="172" spans="1:3" ht="34.200000000000003">
      <c r="A172" s="303">
        <v>182</v>
      </c>
      <c r="B172" s="304" t="s">
        <v>517</v>
      </c>
      <c r="C172" s="279" t="s">
        <v>518</v>
      </c>
    </row>
    <row r="173" spans="1:3" ht="34.200000000000003">
      <c r="A173" s="303">
        <v>182</v>
      </c>
      <c r="B173" s="304" t="s">
        <v>519</v>
      </c>
      <c r="C173" s="279" t="s">
        <v>518</v>
      </c>
    </row>
    <row r="174" spans="1:3" ht="34.200000000000003">
      <c r="A174" s="303">
        <v>182</v>
      </c>
      <c r="B174" s="304" t="s">
        <v>520</v>
      </c>
      <c r="C174" s="279" t="s">
        <v>518</v>
      </c>
    </row>
    <row r="175" spans="1:3">
      <c r="A175" s="303">
        <v>182</v>
      </c>
      <c r="B175" s="304" t="s">
        <v>521</v>
      </c>
      <c r="C175" s="279" t="s">
        <v>522</v>
      </c>
    </row>
    <row r="176" spans="1:3">
      <c r="A176" s="303">
        <v>182</v>
      </c>
      <c r="B176" s="304" t="s">
        <v>523</v>
      </c>
      <c r="C176" s="279" t="s">
        <v>522</v>
      </c>
    </row>
    <row r="177" spans="1:3" ht="34.200000000000003">
      <c r="A177" s="303">
        <v>182</v>
      </c>
      <c r="B177" s="304" t="s">
        <v>524</v>
      </c>
      <c r="C177" s="279" t="s">
        <v>525</v>
      </c>
    </row>
    <row r="178" spans="1:3">
      <c r="A178" s="303">
        <v>182</v>
      </c>
      <c r="B178" s="304" t="s">
        <v>526</v>
      </c>
      <c r="C178" s="279" t="s">
        <v>527</v>
      </c>
    </row>
    <row r="179" spans="1:3">
      <c r="A179" s="303">
        <v>182</v>
      </c>
      <c r="B179" s="304" t="s">
        <v>528</v>
      </c>
      <c r="C179" s="279" t="s">
        <v>527</v>
      </c>
    </row>
    <row r="180" spans="1:3">
      <c r="A180" s="303">
        <v>182</v>
      </c>
      <c r="B180" s="304" t="s">
        <v>529</v>
      </c>
      <c r="C180" s="279" t="s">
        <v>527</v>
      </c>
    </row>
    <row r="181" spans="1:3" ht="22.8">
      <c r="A181" s="303">
        <v>182</v>
      </c>
      <c r="B181" s="304" t="s">
        <v>530</v>
      </c>
      <c r="C181" s="279" t="s">
        <v>531</v>
      </c>
    </row>
    <row r="182" spans="1:3" ht="22.8">
      <c r="A182" s="303">
        <v>182</v>
      </c>
      <c r="B182" s="304" t="s">
        <v>532</v>
      </c>
      <c r="C182" s="279" t="s">
        <v>531</v>
      </c>
    </row>
    <row r="183" spans="1:3" ht="22.8">
      <c r="A183" s="303">
        <v>182</v>
      </c>
      <c r="B183" s="304" t="s">
        <v>533</v>
      </c>
      <c r="C183" s="279" t="s">
        <v>531</v>
      </c>
    </row>
    <row r="184" spans="1:3" ht="22.8">
      <c r="A184" s="303">
        <v>182</v>
      </c>
      <c r="B184" s="304" t="s">
        <v>534</v>
      </c>
      <c r="C184" s="279" t="s">
        <v>531</v>
      </c>
    </row>
    <row r="185" spans="1:3">
      <c r="A185" s="303">
        <v>182</v>
      </c>
      <c r="B185" s="304" t="s">
        <v>535</v>
      </c>
      <c r="C185" s="279" t="s">
        <v>536</v>
      </c>
    </row>
    <row r="186" spans="1:3">
      <c r="A186" s="303">
        <v>182</v>
      </c>
      <c r="B186" s="304" t="s">
        <v>537</v>
      </c>
      <c r="C186" s="279" t="s">
        <v>536</v>
      </c>
    </row>
    <row r="187" spans="1:3">
      <c r="A187" s="303">
        <v>182</v>
      </c>
      <c r="B187" s="304" t="s">
        <v>538</v>
      </c>
      <c r="C187" s="279" t="s">
        <v>536</v>
      </c>
    </row>
    <row r="188" spans="1:3" ht="22.8">
      <c r="A188" s="303">
        <v>182</v>
      </c>
      <c r="B188" s="304" t="s">
        <v>539</v>
      </c>
      <c r="C188" s="279" t="s">
        <v>540</v>
      </c>
    </row>
    <row r="189" spans="1:3" ht="22.8">
      <c r="A189" s="303">
        <v>182</v>
      </c>
      <c r="B189" s="304" t="s">
        <v>541</v>
      </c>
      <c r="C189" s="279" t="s">
        <v>540</v>
      </c>
    </row>
    <row r="190" spans="1:3" ht="22.8">
      <c r="A190" s="303">
        <v>182</v>
      </c>
      <c r="B190" s="304" t="s">
        <v>542</v>
      </c>
      <c r="C190" s="279" t="s">
        <v>540</v>
      </c>
    </row>
    <row r="191" spans="1:3">
      <c r="A191" s="303">
        <v>182</v>
      </c>
      <c r="B191" s="304" t="s">
        <v>543</v>
      </c>
      <c r="C191" s="279" t="s">
        <v>544</v>
      </c>
    </row>
    <row r="192" spans="1:3">
      <c r="A192" s="303">
        <v>182</v>
      </c>
      <c r="B192" s="304" t="s">
        <v>545</v>
      </c>
      <c r="C192" s="279" t="s">
        <v>544</v>
      </c>
    </row>
    <row r="193" spans="1:3">
      <c r="A193" s="303">
        <v>182</v>
      </c>
      <c r="B193" s="304" t="s">
        <v>546</v>
      </c>
      <c r="C193" s="279" t="s">
        <v>544</v>
      </c>
    </row>
    <row r="194" spans="1:3" ht="22.8">
      <c r="A194" s="303">
        <v>182</v>
      </c>
      <c r="B194" s="304" t="s">
        <v>547</v>
      </c>
      <c r="C194" s="279" t="s">
        <v>548</v>
      </c>
    </row>
    <row r="195" spans="1:3" ht="22.8">
      <c r="A195" s="303">
        <v>182</v>
      </c>
      <c r="B195" s="304" t="s">
        <v>549</v>
      </c>
      <c r="C195" s="279" t="s">
        <v>548</v>
      </c>
    </row>
    <row r="196" spans="1:3">
      <c r="A196" s="303">
        <v>182</v>
      </c>
      <c r="B196" s="304" t="s">
        <v>550</v>
      </c>
      <c r="C196" s="279" t="s">
        <v>551</v>
      </c>
    </row>
    <row r="197" spans="1:3">
      <c r="A197" s="303">
        <v>182</v>
      </c>
      <c r="B197" s="304" t="s">
        <v>552</v>
      </c>
      <c r="C197" s="279" t="s">
        <v>551</v>
      </c>
    </row>
    <row r="198" spans="1:3">
      <c r="A198" s="303">
        <v>182</v>
      </c>
      <c r="B198" s="304" t="s">
        <v>553</v>
      </c>
      <c r="C198" s="279" t="s">
        <v>554</v>
      </c>
    </row>
    <row r="199" spans="1:3">
      <c r="A199" s="303">
        <v>182</v>
      </c>
      <c r="B199" s="304" t="s">
        <v>555</v>
      </c>
      <c r="C199" s="279" t="s">
        <v>554</v>
      </c>
    </row>
    <row r="200" spans="1:3">
      <c r="A200" s="303">
        <v>182</v>
      </c>
      <c r="B200" s="304" t="s">
        <v>556</v>
      </c>
      <c r="C200" s="279" t="s">
        <v>554</v>
      </c>
    </row>
    <row r="201" spans="1:3">
      <c r="A201" s="303">
        <v>182</v>
      </c>
      <c r="B201" s="304" t="s">
        <v>557</v>
      </c>
      <c r="C201" s="279" t="s">
        <v>558</v>
      </c>
    </row>
    <row r="202" spans="1:3">
      <c r="A202" s="303">
        <v>182</v>
      </c>
      <c r="B202" s="304" t="s">
        <v>559</v>
      </c>
      <c r="C202" s="279" t="s">
        <v>558</v>
      </c>
    </row>
    <row r="203" spans="1:3">
      <c r="A203" s="303">
        <v>182</v>
      </c>
      <c r="B203" s="304" t="s">
        <v>560</v>
      </c>
      <c r="C203" s="279" t="s">
        <v>558</v>
      </c>
    </row>
    <row r="204" spans="1:3">
      <c r="A204" s="303">
        <v>182</v>
      </c>
      <c r="B204" s="304" t="s">
        <v>561</v>
      </c>
      <c r="C204" s="279" t="s">
        <v>562</v>
      </c>
    </row>
    <row r="205" spans="1:3">
      <c r="A205" s="303">
        <v>182</v>
      </c>
      <c r="B205" s="304" t="s">
        <v>563</v>
      </c>
      <c r="C205" s="279" t="s">
        <v>564</v>
      </c>
    </row>
    <row r="206" spans="1:3">
      <c r="A206" s="303">
        <v>182</v>
      </c>
      <c r="B206" s="304" t="s">
        <v>565</v>
      </c>
      <c r="C206" s="279" t="s">
        <v>564</v>
      </c>
    </row>
    <row r="207" spans="1:3">
      <c r="A207" s="303">
        <v>182</v>
      </c>
      <c r="B207" s="304" t="s">
        <v>566</v>
      </c>
      <c r="C207" s="279" t="s">
        <v>564</v>
      </c>
    </row>
    <row r="208" spans="1:3">
      <c r="A208" s="303">
        <v>182</v>
      </c>
      <c r="B208" s="304" t="s">
        <v>567</v>
      </c>
      <c r="C208" s="279" t="s">
        <v>564</v>
      </c>
    </row>
    <row r="209" spans="1:3" ht="22.8">
      <c r="A209" s="303">
        <v>182</v>
      </c>
      <c r="B209" s="304" t="s">
        <v>568</v>
      </c>
      <c r="C209" s="279" t="s">
        <v>569</v>
      </c>
    </row>
    <row r="210" spans="1:3" ht="22.8">
      <c r="A210" s="303">
        <v>182</v>
      </c>
      <c r="B210" s="304" t="s">
        <v>570</v>
      </c>
      <c r="C210" s="279" t="s">
        <v>569</v>
      </c>
    </row>
    <row r="211" spans="1:3" ht="22.8">
      <c r="A211" s="303">
        <v>182</v>
      </c>
      <c r="B211" s="304" t="s">
        <v>571</v>
      </c>
      <c r="C211" s="279" t="s">
        <v>569</v>
      </c>
    </row>
    <row r="212" spans="1:3">
      <c r="A212" s="303">
        <v>182</v>
      </c>
      <c r="B212" s="304" t="s">
        <v>572</v>
      </c>
      <c r="C212" s="279" t="s">
        <v>573</v>
      </c>
    </row>
    <row r="213" spans="1:3">
      <c r="A213" s="303">
        <v>182</v>
      </c>
      <c r="B213" s="304" t="s">
        <v>574</v>
      </c>
      <c r="C213" s="279" t="s">
        <v>573</v>
      </c>
    </row>
    <row r="214" spans="1:3">
      <c r="A214" s="305">
        <v>182</v>
      </c>
      <c r="B214" s="306" t="s">
        <v>575</v>
      </c>
      <c r="C214" s="279" t="s">
        <v>573</v>
      </c>
    </row>
    <row r="215" spans="1:3">
      <c r="A215" s="305">
        <v>182</v>
      </c>
      <c r="B215" s="306" t="s">
        <v>576</v>
      </c>
      <c r="C215" s="279" t="s">
        <v>577</v>
      </c>
    </row>
    <row r="216" spans="1:3">
      <c r="A216" s="305">
        <v>182</v>
      </c>
      <c r="B216" s="306" t="s">
        <v>578</v>
      </c>
      <c r="C216" s="279" t="s">
        <v>577</v>
      </c>
    </row>
    <row r="217" spans="1:3">
      <c r="A217" s="305">
        <v>182</v>
      </c>
      <c r="B217" s="306" t="s">
        <v>579</v>
      </c>
      <c r="C217" s="279" t="s">
        <v>577</v>
      </c>
    </row>
    <row r="218" spans="1:3" ht="22.8">
      <c r="A218" s="305">
        <v>182</v>
      </c>
      <c r="B218" s="306" t="s">
        <v>580</v>
      </c>
      <c r="C218" s="279" t="s">
        <v>581</v>
      </c>
    </row>
    <row r="219" spans="1:3" ht="22.8">
      <c r="A219" s="307">
        <v>182</v>
      </c>
      <c r="B219" s="308" t="s">
        <v>582</v>
      </c>
      <c r="C219" s="270" t="s">
        <v>581</v>
      </c>
    </row>
    <row r="220" spans="1:3" ht="22.8">
      <c r="A220" s="307">
        <v>182</v>
      </c>
      <c r="B220" s="308" t="s">
        <v>583</v>
      </c>
      <c r="C220" s="270" t="s">
        <v>584</v>
      </c>
    </row>
    <row r="221" spans="1:3" ht="22.8">
      <c r="A221" s="307">
        <v>182</v>
      </c>
      <c r="B221" s="308" t="s">
        <v>585</v>
      </c>
      <c r="C221" s="270" t="s">
        <v>584</v>
      </c>
    </row>
    <row r="222" spans="1:3" ht="22.8">
      <c r="A222" s="307">
        <v>182</v>
      </c>
      <c r="B222" s="306" t="s">
        <v>586</v>
      </c>
      <c r="C222" s="270" t="s">
        <v>584</v>
      </c>
    </row>
    <row r="223" spans="1:3" ht="22.8">
      <c r="A223" s="307">
        <v>182</v>
      </c>
      <c r="B223" s="306" t="s">
        <v>587</v>
      </c>
      <c r="C223" s="279" t="s">
        <v>588</v>
      </c>
    </row>
    <row r="224" spans="1:3" ht="22.8">
      <c r="A224" s="307">
        <v>182</v>
      </c>
      <c r="B224" s="306" t="s">
        <v>589</v>
      </c>
      <c r="C224" s="279" t="s">
        <v>588</v>
      </c>
    </row>
    <row r="225" spans="1:3">
      <c r="A225" s="307">
        <v>182</v>
      </c>
      <c r="B225" s="306" t="s">
        <v>590</v>
      </c>
      <c r="C225" s="279" t="s">
        <v>591</v>
      </c>
    </row>
    <row r="226" spans="1:3">
      <c r="A226" s="307">
        <v>182</v>
      </c>
      <c r="B226" s="306" t="s">
        <v>592</v>
      </c>
      <c r="C226" s="279" t="s">
        <v>591</v>
      </c>
    </row>
    <row r="227" spans="1:3">
      <c r="A227" s="307">
        <v>182</v>
      </c>
      <c r="B227" s="306" t="s">
        <v>593</v>
      </c>
      <c r="C227" s="270" t="s">
        <v>591</v>
      </c>
    </row>
    <row r="228" spans="1:3" ht="23.4" thickBot="1">
      <c r="A228" s="307">
        <v>182</v>
      </c>
      <c r="B228" s="306" t="s">
        <v>594</v>
      </c>
      <c r="C228" s="309" t="s">
        <v>595</v>
      </c>
    </row>
    <row r="229" spans="1:3" ht="23.4" thickTop="1">
      <c r="A229" s="307">
        <v>182</v>
      </c>
      <c r="B229" s="306" t="s">
        <v>596</v>
      </c>
      <c r="C229" s="270" t="s">
        <v>595</v>
      </c>
    </row>
    <row r="230" spans="1:3" ht="22.8">
      <c r="A230" s="307">
        <v>182</v>
      </c>
      <c r="B230" s="306" t="s">
        <v>597</v>
      </c>
      <c r="C230" s="279" t="s">
        <v>595</v>
      </c>
    </row>
    <row r="231" spans="1:3">
      <c r="A231" s="307">
        <v>182</v>
      </c>
      <c r="B231" s="306" t="s">
        <v>598</v>
      </c>
      <c r="C231" s="279" t="s">
        <v>599</v>
      </c>
    </row>
    <row r="232" spans="1:3">
      <c r="A232" s="307">
        <v>182</v>
      </c>
      <c r="B232" s="306" t="s">
        <v>600</v>
      </c>
      <c r="C232" s="279" t="s">
        <v>599</v>
      </c>
    </row>
    <row r="233" spans="1:3" ht="34.799999999999997" thickBot="1">
      <c r="A233" s="307">
        <v>182</v>
      </c>
      <c r="B233" s="306" t="s">
        <v>601</v>
      </c>
      <c r="C233" s="270" t="s">
        <v>602</v>
      </c>
    </row>
    <row r="234" spans="1:3">
      <c r="A234" s="410" t="s">
        <v>603</v>
      </c>
      <c r="B234" s="411"/>
      <c r="C234" s="310" t="s">
        <v>604</v>
      </c>
    </row>
    <row r="235" spans="1:3">
      <c r="A235" s="311" t="s">
        <v>605</v>
      </c>
      <c r="B235" s="312" t="s">
        <v>606</v>
      </c>
      <c r="C235" s="267" t="s">
        <v>607</v>
      </c>
    </row>
    <row r="236" spans="1:3">
      <c r="A236" s="311" t="s">
        <v>605</v>
      </c>
      <c r="B236" s="312" t="s">
        <v>608</v>
      </c>
      <c r="C236" s="267" t="s">
        <v>609</v>
      </c>
    </row>
    <row r="237" spans="1:3">
      <c r="A237" s="311" t="s">
        <v>605</v>
      </c>
      <c r="B237" s="312" t="s">
        <v>610</v>
      </c>
      <c r="C237" s="267" t="s">
        <v>611</v>
      </c>
    </row>
    <row r="238" spans="1:3">
      <c r="A238" s="311" t="s">
        <v>605</v>
      </c>
      <c r="B238" s="312" t="s">
        <v>612</v>
      </c>
      <c r="C238" s="267" t="s">
        <v>180</v>
      </c>
    </row>
    <row r="239" spans="1:3">
      <c r="A239" s="311" t="s">
        <v>605</v>
      </c>
      <c r="B239" s="312" t="s">
        <v>613</v>
      </c>
      <c r="C239" s="267" t="s">
        <v>614</v>
      </c>
    </row>
    <row r="240" spans="1:3">
      <c r="A240" s="311" t="s">
        <v>605</v>
      </c>
      <c r="B240" s="312" t="s">
        <v>615</v>
      </c>
      <c r="C240" s="267" t="s">
        <v>616</v>
      </c>
    </row>
    <row r="241" spans="1:3" ht="22.8">
      <c r="A241" s="311" t="s">
        <v>605</v>
      </c>
      <c r="B241" s="312" t="s">
        <v>617</v>
      </c>
      <c r="C241" s="267" t="s">
        <v>618</v>
      </c>
    </row>
    <row r="242" spans="1:3" ht="23.4" thickBot="1">
      <c r="A242" s="313" t="s">
        <v>605</v>
      </c>
      <c r="B242" s="314" t="s">
        <v>619</v>
      </c>
      <c r="C242" s="315" t="s">
        <v>620</v>
      </c>
    </row>
    <row r="243" spans="1:3">
      <c r="A243" s="410" t="s">
        <v>621</v>
      </c>
      <c r="B243" s="411"/>
      <c r="C243" s="316" t="s">
        <v>622</v>
      </c>
    </row>
    <row r="244" spans="1:3">
      <c r="A244" s="317" t="s">
        <v>623</v>
      </c>
      <c r="B244" s="318" t="s">
        <v>624</v>
      </c>
      <c r="C244" s="319" t="s">
        <v>625</v>
      </c>
    </row>
    <row r="245" spans="1:3" ht="15" thickBot="1">
      <c r="A245" s="313"/>
      <c r="B245" s="320"/>
      <c r="C245" s="292"/>
    </row>
    <row r="246" spans="1:3" ht="15" thickBot="1">
      <c r="A246" s="412"/>
      <c r="B246" s="413"/>
      <c r="C246" s="321"/>
    </row>
    <row r="247" spans="1:3">
      <c r="A247" s="322"/>
      <c r="B247" s="323" t="s">
        <v>626</v>
      </c>
      <c r="C247" s="264" t="s">
        <v>627</v>
      </c>
    </row>
    <row r="248" spans="1:3" ht="15" thickBot="1">
      <c r="A248" s="324" t="s">
        <v>626</v>
      </c>
      <c r="B248" s="318" t="s">
        <v>628</v>
      </c>
      <c r="C248" s="325" t="s">
        <v>629</v>
      </c>
    </row>
    <row r="249" spans="1:3">
      <c r="A249" s="326"/>
      <c r="B249" s="327" t="s">
        <v>630</v>
      </c>
      <c r="C249" s="328" t="s">
        <v>631</v>
      </c>
    </row>
    <row r="250" spans="1:3" ht="23.4" thickBot="1">
      <c r="A250" s="311" t="s">
        <v>630</v>
      </c>
      <c r="B250" s="306" t="s">
        <v>632</v>
      </c>
      <c r="C250" s="279" t="s">
        <v>94</v>
      </c>
    </row>
    <row r="251" spans="1:3" ht="15" thickBot="1">
      <c r="A251" s="329"/>
      <c r="B251" s="330"/>
      <c r="C251" s="316"/>
    </row>
    <row r="252" spans="1:3">
      <c r="A252" s="326"/>
      <c r="B252" s="331" t="s">
        <v>633</v>
      </c>
      <c r="C252" s="264" t="s">
        <v>634</v>
      </c>
    </row>
    <row r="253" spans="1:3" ht="15" thickBot="1">
      <c r="A253" s="313" t="s">
        <v>633</v>
      </c>
      <c r="B253" s="320" t="s">
        <v>635</v>
      </c>
      <c r="C253" s="272" t="s">
        <v>494</v>
      </c>
    </row>
    <row r="254" spans="1:3" ht="15" thickBot="1">
      <c r="A254" s="322"/>
      <c r="B254" s="332">
        <v>188</v>
      </c>
      <c r="C254" s="333" t="s">
        <v>636</v>
      </c>
    </row>
    <row r="255" spans="1:3" ht="23.4" thickTop="1">
      <c r="A255" s="307">
        <v>188</v>
      </c>
      <c r="B255" s="312" t="s">
        <v>637</v>
      </c>
      <c r="C255" s="334" t="s">
        <v>325</v>
      </c>
    </row>
    <row r="256" spans="1:3" ht="23.4" thickBot="1">
      <c r="A256" s="307">
        <v>188</v>
      </c>
      <c r="B256" s="312" t="s">
        <v>638</v>
      </c>
      <c r="C256" s="267" t="s">
        <v>639</v>
      </c>
    </row>
    <row r="257" spans="1:3" ht="15" thickTop="1">
      <c r="A257" s="307">
        <v>188</v>
      </c>
      <c r="B257" s="335" t="s">
        <v>635</v>
      </c>
      <c r="C257" s="334" t="s">
        <v>494</v>
      </c>
    </row>
    <row r="258" spans="1:3" ht="23.4" thickBot="1">
      <c r="A258" s="307">
        <v>188</v>
      </c>
      <c r="B258" s="335" t="s">
        <v>640</v>
      </c>
      <c r="C258" s="271" t="s">
        <v>641</v>
      </c>
    </row>
    <row r="259" spans="1:3" ht="15" thickBot="1">
      <c r="A259" s="336"/>
      <c r="B259" s="330" t="s">
        <v>642</v>
      </c>
      <c r="C259" s="337" t="s">
        <v>643</v>
      </c>
    </row>
    <row r="260" spans="1:3" ht="23.4" thickBot="1">
      <c r="A260" s="313" t="s">
        <v>644</v>
      </c>
      <c r="B260" s="314" t="s">
        <v>617</v>
      </c>
      <c r="C260" s="315" t="s">
        <v>618</v>
      </c>
    </row>
    <row r="261" spans="1:3">
      <c r="A261" s="326"/>
      <c r="B261" s="338">
        <v>498</v>
      </c>
      <c r="C261" s="310" t="s">
        <v>645</v>
      </c>
    </row>
    <row r="262" spans="1:3">
      <c r="A262" s="307">
        <v>498</v>
      </c>
      <c r="B262" s="312" t="s">
        <v>646</v>
      </c>
      <c r="C262" s="269" t="s">
        <v>647</v>
      </c>
    </row>
    <row r="263" spans="1:3">
      <c r="A263" s="317" t="s">
        <v>648</v>
      </c>
      <c r="B263" s="339" t="s">
        <v>649</v>
      </c>
      <c r="C263" s="340" t="s">
        <v>650</v>
      </c>
    </row>
    <row r="264" spans="1:3">
      <c r="A264" s="317" t="s">
        <v>648</v>
      </c>
      <c r="B264" s="339" t="s">
        <v>651</v>
      </c>
      <c r="C264" s="325" t="s">
        <v>652</v>
      </c>
    </row>
    <row r="265" spans="1:3">
      <c r="A265" s="317" t="s">
        <v>648</v>
      </c>
      <c r="B265" s="339" t="s">
        <v>653</v>
      </c>
      <c r="C265" s="340" t="s">
        <v>654</v>
      </c>
    </row>
    <row r="266" spans="1:3">
      <c r="A266" s="317" t="s">
        <v>648</v>
      </c>
      <c r="B266" s="339" t="s">
        <v>655</v>
      </c>
      <c r="C266" s="340" t="s">
        <v>616</v>
      </c>
    </row>
    <row r="267" spans="1:3">
      <c r="A267" s="317" t="s">
        <v>648</v>
      </c>
      <c r="B267" s="339" t="s">
        <v>624</v>
      </c>
      <c r="C267" s="341" t="s">
        <v>625</v>
      </c>
    </row>
    <row r="268" spans="1:3" ht="22.8">
      <c r="A268" s="317" t="s">
        <v>648</v>
      </c>
      <c r="B268" s="308" t="s">
        <v>619</v>
      </c>
      <c r="C268" s="274" t="s">
        <v>620</v>
      </c>
    </row>
  </sheetData>
  <mergeCells count="14">
    <mergeCell ref="A243:B243"/>
    <mergeCell ref="A246:B246"/>
    <mergeCell ref="A160:C160"/>
    <mergeCell ref="A163:C163"/>
    <mergeCell ref="A164:B164"/>
    <mergeCell ref="C164:C165"/>
    <mergeCell ref="A167:B167"/>
    <mergeCell ref="A234:B234"/>
    <mergeCell ref="A154:C154"/>
    <mergeCell ref="A1:B1"/>
    <mergeCell ref="A2:B2"/>
    <mergeCell ref="A4:B4"/>
    <mergeCell ref="A6:C6"/>
    <mergeCell ref="B7:C7"/>
  </mergeCells>
  <pageMargins left="0.19685039370078741" right="0.19685039370078741" top="0.19685039370078741" bottom="0.19685039370078741" header="0.31496062992125984" footer="0.31496062992125984"/>
  <pageSetup paperSize="9" scale="65" fitToHeight="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6"/>
  <sheetViews>
    <sheetView workbookViewId="0">
      <selection activeCell="H4" sqref="H4"/>
    </sheetView>
  </sheetViews>
  <sheetFormatPr defaultRowHeight="14.4"/>
  <cols>
    <col min="1" max="1" width="39.664062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10" customWidth="1"/>
    <col min="8" max="8" width="15.109375" customWidth="1"/>
  </cols>
  <sheetData>
    <row r="1" spans="1:8">
      <c r="A1" s="46"/>
      <c r="B1" s="46"/>
      <c r="C1" s="46"/>
      <c r="D1" s="46"/>
      <c r="E1" s="46"/>
      <c r="F1" s="64"/>
      <c r="G1" s="64"/>
      <c r="H1" s="64" t="s">
        <v>92</v>
      </c>
    </row>
    <row r="2" spans="1:8">
      <c r="A2" s="46"/>
      <c r="B2" s="46"/>
      <c r="C2" s="46"/>
      <c r="D2" s="46"/>
      <c r="E2" s="46"/>
      <c r="F2" s="64"/>
      <c r="G2" s="64"/>
      <c r="H2" s="92" t="s">
        <v>78</v>
      </c>
    </row>
    <row r="3" spans="1:8">
      <c r="A3" s="46"/>
      <c r="B3" s="46"/>
      <c r="C3" s="46"/>
      <c r="D3" s="46"/>
      <c r="E3" s="46"/>
      <c r="F3" s="64"/>
      <c r="G3" s="64"/>
      <c r="H3" s="92" t="s">
        <v>79</v>
      </c>
    </row>
    <row r="4" spans="1:8" ht="15" customHeight="1">
      <c r="A4" s="46"/>
      <c r="B4" s="46"/>
      <c r="C4" s="46"/>
      <c r="D4" s="46"/>
      <c r="E4" s="46"/>
      <c r="F4" s="64"/>
      <c r="G4" s="64"/>
      <c r="H4" s="92" t="s">
        <v>734</v>
      </c>
    </row>
    <row r="5" spans="1:8" ht="15.6">
      <c r="A5" s="424" t="s">
        <v>80</v>
      </c>
      <c r="B5" s="424"/>
      <c r="C5" s="424"/>
      <c r="D5" s="424"/>
      <c r="E5" s="424"/>
      <c r="F5" s="424"/>
      <c r="G5" s="424"/>
      <c r="H5" s="424"/>
    </row>
    <row r="6" spans="1:8" ht="38.25" customHeight="1" thickBot="1">
      <c r="A6" s="402" t="s">
        <v>690</v>
      </c>
      <c r="B6" s="402"/>
      <c r="C6" s="402"/>
      <c r="D6" s="402"/>
      <c r="E6" s="402"/>
      <c r="F6" s="402"/>
      <c r="G6" s="402"/>
      <c r="H6" s="402"/>
    </row>
    <row r="7" spans="1:8" ht="97.5" customHeight="1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108" t="s">
        <v>5</v>
      </c>
      <c r="G7" s="116" t="s">
        <v>6</v>
      </c>
      <c r="H7" s="117" t="s">
        <v>660</v>
      </c>
    </row>
    <row r="8" spans="1:8">
      <c r="A8" s="190">
        <v>1</v>
      </c>
      <c r="B8" s="187">
        <v>2</v>
      </c>
      <c r="C8" s="187">
        <v>3</v>
      </c>
      <c r="D8" s="187">
        <v>4</v>
      </c>
      <c r="E8" s="187">
        <v>5</v>
      </c>
      <c r="F8" s="191">
        <v>7</v>
      </c>
      <c r="G8" s="192"/>
      <c r="H8" s="193">
        <v>8</v>
      </c>
    </row>
    <row r="9" spans="1:8" ht="15.75" customHeight="1">
      <c r="A9" s="212" t="s">
        <v>7</v>
      </c>
      <c r="B9" s="183" t="s">
        <v>75</v>
      </c>
      <c r="C9" s="183" t="s">
        <v>75</v>
      </c>
      <c r="D9" s="183" t="s">
        <v>199</v>
      </c>
      <c r="E9" s="183" t="s">
        <v>76</v>
      </c>
      <c r="F9" s="213">
        <v>450053.00699999998</v>
      </c>
      <c r="G9" s="213">
        <v>149644.79999999999</v>
      </c>
      <c r="H9" s="213">
        <v>300408.20699999999</v>
      </c>
    </row>
    <row r="10" spans="1:8" ht="15.75" customHeight="1">
      <c r="A10" s="161" t="s">
        <v>8</v>
      </c>
      <c r="B10" s="11">
        <v>1</v>
      </c>
      <c r="C10" s="11">
        <v>0</v>
      </c>
      <c r="D10" s="183" t="s">
        <v>199</v>
      </c>
      <c r="E10" s="12">
        <v>0</v>
      </c>
      <c r="F10" s="213">
        <v>24590.300000000003</v>
      </c>
      <c r="G10" s="213">
        <v>23297.7</v>
      </c>
      <c r="H10" s="213">
        <v>1292.5999999999999</v>
      </c>
    </row>
    <row r="11" spans="1:8" ht="36.75" customHeight="1">
      <c r="A11" s="161" t="s">
        <v>9</v>
      </c>
      <c r="B11" s="11">
        <v>1</v>
      </c>
      <c r="C11" s="11">
        <v>2</v>
      </c>
      <c r="D11" s="183" t="s">
        <v>199</v>
      </c>
      <c r="E11" s="12">
        <v>0</v>
      </c>
      <c r="F11" s="125">
        <v>1705</v>
      </c>
      <c r="G11" s="125">
        <v>1705</v>
      </c>
      <c r="H11" s="125">
        <v>0</v>
      </c>
    </row>
    <row r="12" spans="1:8" ht="24.6">
      <c r="A12" s="160" t="s">
        <v>10</v>
      </c>
      <c r="B12" s="4">
        <v>1</v>
      </c>
      <c r="C12" s="4">
        <v>2</v>
      </c>
      <c r="D12" s="5" t="s">
        <v>203</v>
      </c>
      <c r="E12" s="6">
        <v>100</v>
      </c>
      <c r="F12" s="138">
        <v>1495</v>
      </c>
      <c r="G12" s="138">
        <v>1495</v>
      </c>
      <c r="H12" s="138">
        <v>0</v>
      </c>
    </row>
    <row r="13" spans="1:8">
      <c r="A13" s="160" t="s">
        <v>11</v>
      </c>
      <c r="B13" s="4">
        <v>1</v>
      </c>
      <c r="C13" s="4">
        <v>2</v>
      </c>
      <c r="D13" s="5" t="s">
        <v>204</v>
      </c>
      <c r="E13" s="6">
        <v>200</v>
      </c>
      <c r="F13" s="138">
        <v>210</v>
      </c>
      <c r="G13" s="138">
        <v>210</v>
      </c>
      <c r="H13" s="138">
        <v>0</v>
      </c>
    </row>
    <row r="14" spans="1:8" ht="36.75" customHeight="1">
      <c r="A14" s="81" t="s">
        <v>12</v>
      </c>
      <c r="B14" s="7">
        <v>1</v>
      </c>
      <c r="C14" s="7">
        <v>3</v>
      </c>
      <c r="D14" s="183" t="s">
        <v>199</v>
      </c>
      <c r="E14" s="45">
        <v>0</v>
      </c>
      <c r="F14" s="213">
        <v>2166</v>
      </c>
      <c r="G14" s="213">
        <v>2166</v>
      </c>
      <c r="H14" s="213">
        <v>0</v>
      </c>
    </row>
    <row r="15" spans="1:8">
      <c r="A15" s="160" t="s">
        <v>13</v>
      </c>
      <c r="B15" s="4">
        <v>1</v>
      </c>
      <c r="C15" s="4">
        <v>3</v>
      </c>
      <c r="D15" s="5" t="s">
        <v>205</v>
      </c>
      <c r="E15" s="6">
        <v>100</v>
      </c>
      <c r="F15" s="138">
        <v>1139</v>
      </c>
      <c r="G15" s="138">
        <v>1139</v>
      </c>
      <c r="H15" s="138">
        <v>0</v>
      </c>
    </row>
    <row r="16" spans="1:8" s="98" customFormat="1">
      <c r="A16" s="160" t="s">
        <v>11</v>
      </c>
      <c r="B16" s="4">
        <v>1</v>
      </c>
      <c r="C16" s="4">
        <v>3</v>
      </c>
      <c r="D16" s="5" t="s">
        <v>204</v>
      </c>
      <c r="E16" s="6">
        <v>100</v>
      </c>
      <c r="F16" s="138">
        <v>767</v>
      </c>
      <c r="G16" s="138">
        <v>767</v>
      </c>
      <c r="H16" s="138">
        <v>0</v>
      </c>
    </row>
    <row r="17" spans="1:8">
      <c r="A17" s="160" t="s">
        <v>11</v>
      </c>
      <c r="B17" s="4">
        <v>1</v>
      </c>
      <c r="C17" s="4">
        <v>3</v>
      </c>
      <c r="D17" s="5" t="s">
        <v>204</v>
      </c>
      <c r="E17" s="6">
        <v>200</v>
      </c>
      <c r="F17" s="138">
        <v>260</v>
      </c>
      <c r="G17" s="138">
        <v>260</v>
      </c>
      <c r="H17" s="138"/>
    </row>
    <row r="18" spans="1:8" ht="36.75" customHeight="1">
      <c r="A18" s="81" t="s">
        <v>14</v>
      </c>
      <c r="B18" s="7">
        <v>1</v>
      </c>
      <c r="C18" s="7">
        <v>4</v>
      </c>
      <c r="D18" s="183" t="s">
        <v>199</v>
      </c>
      <c r="E18" s="45">
        <v>0</v>
      </c>
      <c r="F18" s="125">
        <v>15437</v>
      </c>
      <c r="G18" s="125">
        <v>14697</v>
      </c>
      <c r="H18" s="125">
        <v>740</v>
      </c>
    </row>
    <row r="19" spans="1:8">
      <c r="A19" s="160" t="s">
        <v>11</v>
      </c>
      <c r="B19" s="4">
        <v>1</v>
      </c>
      <c r="C19" s="4">
        <v>4</v>
      </c>
      <c r="D19" s="5" t="s">
        <v>204</v>
      </c>
      <c r="E19" s="6">
        <v>100</v>
      </c>
      <c r="F19" s="138">
        <v>11747</v>
      </c>
      <c r="G19" s="138">
        <v>11747</v>
      </c>
      <c r="H19" s="138">
        <v>0</v>
      </c>
    </row>
    <row r="20" spans="1:8" s="98" customFormat="1">
      <c r="A20" s="160" t="s">
        <v>11</v>
      </c>
      <c r="B20" s="4">
        <v>1</v>
      </c>
      <c r="C20" s="4">
        <v>4</v>
      </c>
      <c r="D20" s="5" t="s">
        <v>204</v>
      </c>
      <c r="E20" s="6">
        <v>200</v>
      </c>
      <c r="F20" s="138">
        <v>2650</v>
      </c>
      <c r="G20" s="138">
        <v>2650</v>
      </c>
      <c r="H20" s="138"/>
    </row>
    <row r="21" spans="1:8" s="98" customFormat="1">
      <c r="A21" s="160" t="s">
        <v>11</v>
      </c>
      <c r="B21" s="4">
        <v>1</v>
      </c>
      <c r="C21" s="4">
        <v>4</v>
      </c>
      <c r="D21" s="5" t="s">
        <v>204</v>
      </c>
      <c r="E21" s="6">
        <v>800</v>
      </c>
      <c r="F21" s="138">
        <v>300</v>
      </c>
      <c r="G21" s="138">
        <v>300</v>
      </c>
      <c r="H21" s="138">
        <v>0</v>
      </c>
    </row>
    <row r="22" spans="1:8" s="98" customFormat="1" ht="36.6">
      <c r="A22" s="160" t="s">
        <v>22</v>
      </c>
      <c r="B22" s="4">
        <v>1</v>
      </c>
      <c r="C22" s="4">
        <v>4</v>
      </c>
      <c r="D22" s="5">
        <v>9980077710</v>
      </c>
      <c r="E22" s="6">
        <v>100</v>
      </c>
      <c r="F22" s="138">
        <v>321</v>
      </c>
      <c r="G22" s="138"/>
      <c r="H22" s="138">
        <v>321</v>
      </c>
    </row>
    <row r="23" spans="1:8" s="98" customFormat="1" ht="26.25" customHeight="1">
      <c r="A23" s="160" t="s">
        <v>22</v>
      </c>
      <c r="B23" s="4">
        <v>1</v>
      </c>
      <c r="C23" s="4">
        <v>4</v>
      </c>
      <c r="D23" s="5">
        <v>9980077710</v>
      </c>
      <c r="E23" s="6">
        <v>200</v>
      </c>
      <c r="F23" s="138">
        <v>49</v>
      </c>
      <c r="G23" s="138"/>
      <c r="H23" s="138">
        <v>49</v>
      </c>
    </row>
    <row r="24" spans="1:8" s="98" customFormat="1" ht="26.25" customHeight="1">
      <c r="A24" s="160" t="s">
        <v>20</v>
      </c>
      <c r="B24" s="4">
        <v>1</v>
      </c>
      <c r="C24" s="4">
        <v>4</v>
      </c>
      <c r="D24" s="5">
        <v>9980077720</v>
      </c>
      <c r="E24" s="6">
        <v>100</v>
      </c>
      <c r="F24" s="138">
        <v>321</v>
      </c>
      <c r="G24" s="138"/>
      <c r="H24" s="138">
        <v>321</v>
      </c>
    </row>
    <row r="25" spans="1:8" s="98" customFormat="1" ht="24.6">
      <c r="A25" s="160" t="s">
        <v>20</v>
      </c>
      <c r="B25" s="4">
        <v>1</v>
      </c>
      <c r="C25" s="4">
        <v>4</v>
      </c>
      <c r="D25" s="5">
        <v>9980077720</v>
      </c>
      <c r="E25" s="6">
        <v>200</v>
      </c>
      <c r="F25" s="138">
        <v>49</v>
      </c>
      <c r="G25" s="138"/>
      <c r="H25" s="138">
        <v>49</v>
      </c>
    </row>
    <row r="26" spans="1:8" s="98" customFormat="1">
      <c r="A26" s="161" t="s">
        <v>197</v>
      </c>
      <c r="B26" s="11">
        <v>1</v>
      </c>
      <c r="C26" s="11">
        <v>5</v>
      </c>
      <c r="D26" s="183" t="s">
        <v>199</v>
      </c>
      <c r="E26" s="12">
        <v>0</v>
      </c>
      <c r="F26" s="125">
        <v>1</v>
      </c>
      <c r="G26" s="125">
        <v>0</v>
      </c>
      <c r="H26" s="125">
        <v>1</v>
      </c>
    </row>
    <row r="27" spans="1:8" s="98" customFormat="1" ht="24.6">
      <c r="A27" s="160" t="s">
        <v>198</v>
      </c>
      <c r="B27" s="4">
        <v>1</v>
      </c>
      <c r="C27" s="4">
        <v>5</v>
      </c>
      <c r="D27" s="5">
        <v>9980051200</v>
      </c>
      <c r="E27" s="6">
        <v>200</v>
      </c>
      <c r="F27" s="138">
        <v>1</v>
      </c>
      <c r="G27" s="138">
        <v>0</v>
      </c>
      <c r="H27" s="138">
        <v>1</v>
      </c>
    </row>
    <row r="28" spans="1:8" ht="35.4">
      <c r="A28" s="161" t="s">
        <v>15</v>
      </c>
      <c r="B28" s="11">
        <v>1</v>
      </c>
      <c r="C28" s="11">
        <v>6</v>
      </c>
      <c r="D28" s="183" t="s">
        <v>199</v>
      </c>
      <c r="E28" s="12">
        <v>0</v>
      </c>
      <c r="F28" s="125">
        <v>3954</v>
      </c>
      <c r="G28" s="125">
        <v>3954</v>
      </c>
      <c r="H28" s="125">
        <v>0</v>
      </c>
    </row>
    <row r="29" spans="1:8" s="155" customFormat="1">
      <c r="A29" s="160" t="s">
        <v>11</v>
      </c>
      <c r="B29" s="4">
        <v>1</v>
      </c>
      <c r="C29" s="4">
        <v>6</v>
      </c>
      <c r="D29" s="5" t="s">
        <v>204</v>
      </c>
      <c r="E29" s="6">
        <v>100</v>
      </c>
      <c r="F29" s="138">
        <v>3298</v>
      </c>
      <c r="G29" s="138">
        <v>3298</v>
      </c>
      <c r="H29" s="138">
        <v>0</v>
      </c>
    </row>
    <row r="30" spans="1:8" s="155" customFormat="1">
      <c r="A30" s="160" t="s">
        <v>11</v>
      </c>
      <c r="B30" s="4">
        <v>1</v>
      </c>
      <c r="C30" s="4">
        <v>6</v>
      </c>
      <c r="D30" s="5" t="s">
        <v>204</v>
      </c>
      <c r="E30" s="6">
        <v>200</v>
      </c>
      <c r="F30" s="138">
        <v>626</v>
      </c>
      <c r="G30" s="138">
        <v>626</v>
      </c>
      <c r="H30" s="138">
        <v>0</v>
      </c>
    </row>
    <row r="31" spans="1:8">
      <c r="A31" s="160" t="s">
        <v>11</v>
      </c>
      <c r="B31" s="4">
        <v>1</v>
      </c>
      <c r="C31" s="4">
        <v>6</v>
      </c>
      <c r="D31" s="5" t="s">
        <v>204</v>
      </c>
      <c r="E31" s="6">
        <v>800</v>
      </c>
      <c r="F31" s="138">
        <v>30</v>
      </c>
      <c r="G31" s="138">
        <v>30</v>
      </c>
      <c r="H31" s="138">
        <v>0</v>
      </c>
    </row>
    <row r="32" spans="1:8" s="98" customFormat="1" ht="24">
      <c r="A32" s="34" t="s">
        <v>152</v>
      </c>
      <c r="B32" s="19">
        <v>1</v>
      </c>
      <c r="C32" s="19">
        <v>7</v>
      </c>
      <c r="D32" s="20">
        <v>0</v>
      </c>
      <c r="E32" s="21">
        <v>0</v>
      </c>
      <c r="F32" s="120">
        <v>0</v>
      </c>
      <c r="G32" s="120">
        <v>0</v>
      </c>
      <c r="H32" s="120">
        <v>0</v>
      </c>
    </row>
    <row r="33" spans="1:8" s="98" customFormat="1" ht="24.6">
      <c r="A33" s="30" t="s">
        <v>153</v>
      </c>
      <c r="B33" s="4">
        <v>1</v>
      </c>
      <c r="C33" s="4">
        <v>7</v>
      </c>
      <c r="D33" s="5">
        <v>200002</v>
      </c>
      <c r="E33" s="6">
        <v>240</v>
      </c>
      <c r="F33" s="119">
        <v>0</v>
      </c>
      <c r="G33" s="119">
        <v>0</v>
      </c>
      <c r="H33" s="126">
        <v>0</v>
      </c>
    </row>
    <row r="34" spans="1:8" s="98" customFormat="1" ht="24.6">
      <c r="A34" s="33" t="s">
        <v>154</v>
      </c>
      <c r="B34" s="13">
        <v>1</v>
      </c>
      <c r="C34" s="13">
        <v>7</v>
      </c>
      <c r="D34" s="14">
        <v>200003</v>
      </c>
      <c r="E34" s="15">
        <v>240</v>
      </c>
      <c r="F34" s="127">
        <v>0</v>
      </c>
      <c r="G34" s="127">
        <v>0</v>
      </c>
      <c r="H34" s="156">
        <v>0</v>
      </c>
    </row>
    <row r="35" spans="1:8" ht="15" customHeight="1">
      <c r="A35" s="161" t="s">
        <v>17</v>
      </c>
      <c r="B35" s="11">
        <v>1</v>
      </c>
      <c r="C35" s="11">
        <v>11</v>
      </c>
      <c r="D35" s="183" t="s">
        <v>199</v>
      </c>
      <c r="E35" s="12">
        <v>0</v>
      </c>
      <c r="F35" s="213">
        <v>775.7</v>
      </c>
      <c r="G35" s="213">
        <v>775.7</v>
      </c>
      <c r="H35" s="213">
        <v>0</v>
      </c>
    </row>
    <row r="36" spans="1:8">
      <c r="A36" s="160" t="s">
        <v>18</v>
      </c>
      <c r="B36" s="4">
        <v>1</v>
      </c>
      <c r="C36" s="4">
        <v>11</v>
      </c>
      <c r="D36" s="5" t="s">
        <v>207</v>
      </c>
      <c r="E36" s="6">
        <v>800</v>
      </c>
      <c r="F36" s="138">
        <v>575.70000000000005</v>
      </c>
      <c r="G36" s="138">
        <v>575.70000000000005</v>
      </c>
      <c r="H36" s="138"/>
    </row>
    <row r="37" spans="1:8" s="98" customFormat="1" ht="15.75" customHeight="1">
      <c r="A37" s="66" t="s">
        <v>194</v>
      </c>
      <c r="B37" s="4">
        <v>1</v>
      </c>
      <c r="C37" s="4">
        <v>11</v>
      </c>
      <c r="D37" s="5" t="s">
        <v>206</v>
      </c>
      <c r="E37" s="6">
        <v>800</v>
      </c>
      <c r="F37" s="138">
        <v>200</v>
      </c>
      <c r="G37" s="138">
        <v>200</v>
      </c>
      <c r="H37" s="138">
        <v>0</v>
      </c>
    </row>
    <row r="38" spans="1:8" ht="15" customHeight="1">
      <c r="A38" s="161" t="s">
        <v>19</v>
      </c>
      <c r="B38" s="11">
        <v>1</v>
      </c>
      <c r="C38" s="11">
        <v>13</v>
      </c>
      <c r="D38" s="183" t="s">
        <v>199</v>
      </c>
      <c r="E38" s="12">
        <v>0</v>
      </c>
      <c r="F38" s="213">
        <v>205.7</v>
      </c>
      <c r="G38" s="213">
        <v>0</v>
      </c>
      <c r="H38" s="213">
        <v>205.7</v>
      </c>
    </row>
    <row r="39" spans="1:8">
      <c r="A39" s="160" t="s">
        <v>131</v>
      </c>
      <c r="B39" s="4">
        <v>1</v>
      </c>
      <c r="C39" s="4">
        <v>13</v>
      </c>
      <c r="D39" s="5">
        <v>9980077730</v>
      </c>
      <c r="E39" s="6">
        <v>200</v>
      </c>
      <c r="F39" s="138">
        <v>205.7</v>
      </c>
      <c r="G39" s="138">
        <v>0</v>
      </c>
      <c r="H39" s="138">
        <v>205.7</v>
      </c>
    </row>
    <row r="40" spans="1:8">
      <c r="A40" s="160" t="s">
        <v>24</v>
      </c>
      <c r="B40" s="4">
        <v>1</v>
      </c>
      <c r="C40" s="4">
        <v>13</v>
      </c>
      <c r="D40" s="5">
        <v>9990000000</v>
      </c>
      <c r="E40" s="6">
        <v>999</v>
      </c>
      <c r="F40" s="138">
        <v>0</v>
      </c>
      <c r="G40" s="138">
        <v>0</v>
      </c>
      <c r="H40" s="138"/>
    </row>
    <row r="41" spans="1:8" s="98" customFormat="1">
      <c r="A41" s="160" t="s">
        <v>683</v>
      </c>
      <c r="B41" s="4">
        <v>1</v>
      </c>
      <c r="C41" s="4">
        <v>14</v>
      </c>
      <c r="D41" s="5">
        <v>1590254690</v>
      </c>
      <c r="E41" s="6">
        <v>200</v>
      </c>
      <c r="F41" s="138">
        <v>345.9</v>
      </c>
      <c r="G41" s="138"/>
      <c r="H41" s="138">
        <v>345.9</v>
      </c>
    </row>
    <row r="42" spans="1:8" s="98" customFormat="1">
      <c r="A42" s="161" t="s">
        <v>156</v>
      </c>
      <c r="B42" s="11">
        <v>2</v>
      </c>
      <c r="C42" s="11">
        <v>0</v>
      </c>
      <c r="D42" s="183" t="s">
        <v>199</v>
      </c>
      <c r="E42" s="12">
        <v>0</v>
      </c>
      <c r="F42" s="213">
        <v>1382</v>
      </c>
      <c r="G42" s="213">
        <v>0</v>
      </c>
      <c r="H42" s="213">
        <v>1382</v>
      </c>
    </row>
    <row r="43" spans="1:8" s="98" customFormat="1">
      <c r="A43" s="81" t="s">
        <v>157</v>
      </c>
      <c r="B43" s="7">
        <v>2</v>
      </c>
      <c r="C43" s="7">
        <v>3</v>
      </c>
      <c r="D43" s="183" t="s">
        <v>199</v>
      </c>
      <c r="E43" s="45">
        <v>0</v>
      </c>
      <c r="F43" s="125">
        <v>1382</v>
      </c>
      <c r="G43" s="125">
        <v>0</v>
      </c>
      <c r="H43" s="125">
        <v>1382</v>
      </c>
    </row>
    <row r="44" spans="1:8" s="98" customFormat="1" ht="24">
      <c r="A44" s="66" t="s">
        <v>158</v>
      </c>
      <c r="B44" s="24">
        <v>2</v>
      </c>
      <c r="C44" s="24">
        <v>3</v>
      </c>
      <c r="D44" s="5">
        <v>9990051180</v>
      </c>
      <c r="E44" s="68">
        <v>500</v>
      </c>
      <c r="F44" s="138">
        <v>1382</v>
      </c>
      <c r="G44" s="138"/>
      <c r="H44" s="138">
        <v>1382</v>
      </c>
    </row>
    <row r="45" spans="1:8" ht="25.5" customHeight="1">
      <c r="A45" s="161" t="s">
        <v>25</v>
      </c>
      <c r="B45" s="11">
        <v>3</v>
      </c>
      <c r="C45" s="11">
        <v>0</v>
      </c>
      <c r="D45" s="183" t="s">
        <v>199</v>
      </c>
      <c r="E45" s="12">
        <v>0</v>
      </c>
      <c r="F45" s="213">
        <v>4202</v>
      </c>
      <c r="G45" s="213">
        <v>4202</v>
      </c>
      <c r="H45" s="213">
        <v>0</v>
      </c>
    </row>
    <row r="46" spans="1:8" s="98" customFormat="1">
      <c r="A46" s="81" t="s">
        <v>189</v>
      </c>
      <c r="B46" s="7">
        <v>3</v>
      </c>
      <c r="C46" s="7">
        <v>4</v>
      </c>
      <c r="D46" s="183" t="s">
        <v>199</v>
      </c>
      <c r="E46" s="45">
        <v>0</v>
      </c>
      <c r="F46" s="125">
        <v>0</v>
      </c>
      <c r="G46" s="125">
        <v>0</v>
      </c>
      <c r="H46" s="125">
        <v>0</v>
      </c>
    </row>
    <row r="47" spans="1:8" s="98" customFormat="1" ht="25.5" customHeight="1">
      <c r="A47" s="160" t="s">
        <v>23</v>
      </c>
      <c r="B47" s="24">
        <v>3</v>
      </c>
      <c r="C47" s="24">
        <v>4</v>
      </c>
      <c r="D47" s="5">
        <v>9980059300</v>
      </c>
      <c r="E47" s="68">
        <v>100</v>
      </c>
      <c r="F47" s="138">
        <v>0</v>
      </c>
      <c r="G47" s="138">
        <v>0</v>
      </c>
      <c r="H47" s="138"/>
    </row>
    <row r="48" spans="1:8" s="98" customFormat="1" ht="25.5" customHeight="1">
      <c r="A48" s="160" t="s">
        <v>23</v>
      </c>
      <c r="B48" s="24">
        <v>3</v>
      </c>
      <c r="C48" s="24">
        <v>4</v>
      </c>
      <c r="D48" s="5">
        <v>9980059300</v>
      </c>
      <c r="E48" s="68">
        <v>200</v>
      </c>
      <c r="F48" s="138">
        <v>0</v>
      </c>
      <c r="G48" s="138">
        <v>0</v>
      </c>
      <c r="H48" s="138">
        <v>0</v>
      </c>
    </row>
    <row r="49" spans="1:8" ht="36.75" customHeight="1">
      <c r="A49" s="81" t="s">
        <v>26</v>
      </c>
      <c r="B49" s="7">
        <v>3</v>
      </c>
      <c r="C49" s="7">
        <v>9</v>
      </c>
      <c r="D49" s="183" t="s">
        <v>199</v>
      </c>
      <c r="E49" s="45">
        <v>0</v>
      </c>
      <c r="F49" s="125">
        <v>3632</v>
      </c>
      <c r="G49" s="125">
        <v>3632</v>
      </c>
      <c r="H49" s="125">
        <v>0</v>
      </c>
    </row>
    <row r="50" spans="1:8">
      <c r="A50" s="214" t="s">
        <v>27</v>
      </c>
      <c r="B50" s="24">
        <v>3</v>
      </c>
      <c r="C50" s="24">
        <v>9</v>
      </c>
      <c r="D50" s="5">
        <v>9940020990</v>
      </c>
      <c r="E50" s="68">
        <v>100</v>
      </c>
      <c r="F50" s="138">
        <v>3547</v>
      </c>
      <c r="G50" s="138">
        <v>3547</v>
      </c>
      <c r="H50" s="138"/>
    </row>
    <row r="51" spans="1:8" s="98" customFormat="1">
      <c r="A51" s="214" t="s">
        <v>27</v>
      </c>
      <c r="B51" s="24">
        <v>3</v>
      </c>
      <c r="C51" s="24">
        <v>9</v>
      </c>
      <c r="D51" s="5">
        <v>9940020990</v>
      </c>
      <c r="E51" s="68">
        <v>200</v>
      </c>
      <c r="F51" s="138">
        <v>85</v>
      </c>
      <c r="G51" s="138">
        <v>85</v>
      </c>
      <c r="H51" s="138"/>
    </row>
    <row r="52" spans="1:8" s="98" customFormat="1" ht="35.4">
      <c r="A52" s="197" t="s">
        <v>193</v>
      </c>
      <c r="B52" s="198" t="s">
        <v>120</v>
      </c>
      <c r="C52" s="198">
        <v>14</v>
      </c>
      <c r="D52" s="20">
        <v>0</v>
      </c>
      <c r="E52" s="21">
        <v>0</v>
      </c>
      <c r="F52" s="121">
        <v>570</v>
      </c>
      <c r="G52" s="121">
        <v>570</v>
      </c>
      <c r="H52" s="121">
        <v>0</v>
      </c>
    </row>
    <row r="53" spans="1:8" s="98" customFormat="1">
      <c r="A53" s="172" t="s">
        <v>723</v>
      </c>
      <c r="B53" s="194" t="s">
        <v>120</v>
      </c>
      <c r="C53" s="194">
        <v>14</v>
      </c>
      <c r="D53" s="14">
        <v>300000001</v>
      </c>
      <c r="E53" s="15">
        <v>240</v>
      </c>
      <c r="F53" s="156">
        <v>570</v>
      </c>
      <c r="G53" s="156">
        <v>570</v>
      </c>
      <c r="H53" s="156">
        <v>0</v>
      </c>
    </row>
    <row r="54" spans="1:8" s="98" customFormat="1">
      <c r="A54" s="161" t="s">
        <v>28</v>
      </c>
      <c r="B54" s="11">
        <v>4</v>
      </c>
      <c r="C54" s="11">
        <v>0</v>
      </c>
      <c r="D54" s="183" t="s">
        <v>199</v>
      </c>
      <c r="E54" s="12">
        <v>0</v>
      </c>
      <c r="F54" s="213">
        <v>7415.7</v>
      </c>
      <c r="G54" s="213">
        <v>7415.7</v>
      </c>
      <c r="H54" s="213">
        <v>0</v>
      </c>
    </row>
    <row r="55" spans="1:8" s="98" customFormat="1" ht="24.75" customHeight="1">
      <c r="A55" s="34" t="s">
        <v>29</v>
      </c>
      <c r="B55" s="19">
        <v>4</v>
      </c>
      <c r="C55" s="19">
        <v>5</v>
      </c>
      <c r="D55" s="20">
        <v>0</v>
      </c>
      <c r="E55" s="21">
        <v>0</v>
      </c>
      <c r="F55" s="121">
        <v>0</v>
      </c>
      <c r="G55" s="121">
        <v>0</v>
      </c>
      <c r="H55" s="121">
        <v>0</v>
      </c>
    </row>
    <row r="56" spans="1:8">
      <c r="A56" s="30" t="s">
        <v>11</v>
      </c>
      <c r="B56" s="4">
        <v>4</v>
      </c>
      <c r="C56" s="4">
        <v>5</v>
      </c>
      <c r="D56" s="5">
        <v>20400</v>
      </c>
      <c r="E56" s="6">
        <v>100</v>
      </c>
      <c r="F56" s="123">
        <v>0</v>
      </c>
      <c r="G56" s="119">
        <v>0</v>
      </c>
      <c r="H56" s="119"/>
    </row>
    <row r="57" spans="1:8" s="98" customFormat="1">
      <c r="A57" s="30" t="s">
        <v>11</v>
      </c>
      <c r="B57" s="4">
        <v>4</v>
      </c>
      <c r="C57" s="4">
        <v>5</v>
      </c>
      <c r="D57" s="5">
        <v>20400</v>
      </c>
      <c r="E57" s="6">
        <v>200</v>
      </c>
      <c r="F57" s="123">
        <v>0</v>
      </c>
      <c r="G57" s="119">
        <v>0</v>
      </c>
      <c r="H57" s="119"/>
    </row>
    <row r="58" spans="1:8" s="98" customFormat="1">
      <c r="A58" s="33" t="s">
        <v>11</v>
      </c>
      <c r="B58" s="13">
        <v>4</v>
      </c>
      <c r="C58" s="13">
        <v>5</v>
      </c>
      <c r="D58" s="14">
        <v>20400</v>
      </c>
      <c r="E58" s="15">
        <v>800</v>
      </c>
      <c r="F58" s="156"/>
      <c r="G58" s="156"/>
      <c r="H58" s="156"/>
    </row>
    <row r="59" spans="1:8" s="98" customFormat="1">
      <c r="A59" s="161" t="s">
        <v>186</v>
      </c>
      <c r="B59" s="11">
        <v>4</v>
      </c>
      <c r="C59" s="11">
        <v>9</v>
      </c>
      <c r="D59" s="183" t="s">
        <v>199</v>
      </c>
      <c r="E59" s="12">
        <v>0</v>
      </c>
      <c r="F59" s="125">
        <v>7415.7</v>
      </c>
      <c r="G59" s="125">
        <v>7415.7</v>
      </c>
      <c r="H59" s="125">
        <v>0</v>
      </c>
    </row>
    <row r="60" spans="1:8" s="98" customFormat="1" ht="24.6">
      <c r="A60" s="160" t="s">
        <v>187</v>
      </c>
      <c r="B60" s="4">
        <v>4</v>
      </c>
      <c r="C60" s="4">
        <v>9</v>
      </c>
      <c r="D60" s="5" t="s">
        <v>208</v>
      </c>
      <c r="E60" s="6">
        <v>200</v>
      </c>
      <c r="F60" s="138">
        <v>7415.7</v>
      </c>
      <c r="G60" s="138">
        <v>7415.7</v>
      </c>
      <c r="H60" s="138">
        <v>0</v>
      </c>
    </row>
    <row r="61" spans="1:8" s="98" customFormat="1">
      <c r="A61" s="161" t="s">
        <v>202</v>
      </c>
      <c r="B61" s="11">
        <v>4</v>
      </c>
      <c r="C61" s="11">
        <v>12</v>
      </c>
      <c r="D61" s="183" t="s">
        <v>199</v>
      </c>
      <c r="E61" s="12">
        <v>0</v>
      </c>
      <c r="F61" s="125">
        <v>0</v>
      </c>
      <c r="G61" s="125">
        <v>0</v>
      </c>
      <c r="H61" s="125">
        <v>0</v>
      </c>
    </row>
    <row r="62" spans="1:8" s="98" customFormat="1">
      <c r="A62" s="160" t="s">
        <v>202</v>
      </c>
      <c r="B62" s="4">
        <v>4</v>
      </c>
      <c r="C62" s="4">
        <v>12</v>
      </c>
      <c r="D62" s="5">
        <v>0</v>
      </c>
      <c r="E62" s="6">
        <v>200</v>
      </c>
      <c r="F62" s="138">
        <v>0</v>
      </c>
      <c r="G62" s="138"/>
      <c r="H62" s="138"/>
    </row>
    <row r="63" spans="1:8">
      <c r="A63" s="161" t="s">
        <v>30</v>
      </c>
      <c r="B63" s="11">
        <v>5</v>
      </c>
      <c r="C63" s="11">
        <v>0</v>
      </c>
      <c r="D63" s="183" t="s">
        <v>199</v>
      </c>
      <c r="E63" s="12">
        <v>0</v>
      </c>
      <c r="F63" s="213">
        <v>10553.126</v>
      </c>
      <c r="G63" s="213">
        <v>7333</v>
      </c>
      <c r="H63" s="213">
        <v>3220.1260000000002</v>
      </c>
    </row>
    <row r="64" spans="1:8" ht="15" customHeight="1">
      <c r="A64" s="34" t="s">
        <v>31</v>
      </c>
      <c r="B64" s="19">
        <v>5</v>
      </c>
      <c r="C64" s="19">
        <v>1</v>
      </c>
      <c r="D64" s="20">
        <v>0</v>
      </c>
      <c r="E64" s="21">
        <v>0</v>
      </c>
      <c r="F64" s="121">
        <v>0</v>
      </c>
      <c r="G64" s="121">
        <v>0</v>
      </c>
      <c r="H64" s="121">
        <v>0</v>
      </c>
    </row>
    <row r="65" spans="1:8">
      <c r="A65" s="35" t="s">
        <v>32</v>
      </c>
      <c r="B65" s="13">
        <v>5</v>
      </c>
      <c r="C65" s="13">
        <v>1</v>
      </c>
      <c r="D65" s="14">
        <v>7950000</v>
      </c>
      <c r="E65" s="15">
        <v>410</v>
      </c>
      <c r="F65" s="127">
        <v>0</v>
      </c>
      <c r="G65" s="127">
        <v>0</v>
      </c>
      <c r="H65" s="127">
        <v>0</v>
      </c>
    </row>
    <row r="66" spans="1:8" ht="15" customHeight="1">
      <c r="A66" s="161" t="s">
        <v>33</v>
      </c>
      <c r="B66" s="11">
        <v>5</v>
      </c>
      <c r="C66" s="11">
        <v>2</v>
      </c>
      <c r="D66" s="183" t="s">
        <v>199</v>
      </c>
      <c r="E66" s="12">
        <v>0</v>
      </c>
      <c r="F66" s="213">
        <v>2798</v>
      </c>
      <c r="G66" s="213">
        <v>2798</v>
      </c>
      <c r="H66" s="213">
        <v>0</v>
      </c>
    </row>
    <row r="67" spans="1:8">
      <c r="A67" s="160" t="s">
        <v>34</v>
      </c>
      <c r="B67" s="4">
        <v>5</v>
      </c>
      <c r="C67" s="4">
        <v>2</v>
      </c>
      <c r="D67" s="5">
        <v>9940023510</v>
      </c>
      <c r="E67" s="6">
        <v>200</v>
      </c>
      <c r="F67" s="138">
        <v>2798</v>
      </c>
      <c r="G67" s="138">
        <v>2798</v>
      </c>
      <c r="H67" s="138">
        <v>0</v>
      </c>
    </row>
    <row r="68" spans="1:8">
      <c r="A68" s="172" t="s">
        <v>32</v>
      </c>
      <c r="B68" s="56">
        <v>5</v>
      </c>
      <c r="C68" s="56">
        <v>2</v>
      </c>
      <c r="D68" s="57">
        <v>7950000</v>
      </c>
      <c r="E68" s="58">
        <v>240</v>
      </c>
      <c r="F68" s="156">
        <v>0</v>
      </c>
      <c r="G68" s="156">
        <v>0</v>
      </c>
      <c r="H68" s="156">
        <v>0</v>
      </c>
    </row>
    <row r="69" spans="1:8">
      <c r="A69" s="161" t="s">
        <v>35</v>
      </c>
      <c r="B69" s="11">
        <v>5</v>
      </c>
      <c r="C69" s="11">
        <v>3</v>
      </c>
      <c r="D69" s="183" t="s">
        <v>199</v>
      </c>
      <c r="E69" s="12">
        <v>0</v>
      </c>
      <c r="F69" s="213">
        <v>7755.1260000000002</v>
      </c>
      <c r="G69" s="213">
        <v>4535</v>
      </c>
      <c r="H69" s="213">
        <v>3220.1260000000002</v>
      </c>
    </row>
    <row r="70" spans="1:8">
      <c r="A70" s="160" t="s">
        <v>36</v>
      </c>
      <c r="B70" s="4">
        <v>5</v>
      </c>
      <c r="C70" s="4">
        <v>3</v>
      </c>
      <c r="D70" s="5" t="s">
        <v>208</v>
      </c>
      <c r="E70" s="6">
        <v>500</v>
      </c>
      <c r="F70" s="138">
        <v>4370</v>
      </c>
      <c r="G70" s="138">
        <v>4370</v>
      </c>
      <c r="H70" s="138">
        <v>0</v>
      </c>
    </row>
    <row r="71" spans="1:8" s="98" customFormat="1">
      <c r="A71" s="172" t="s">
        <v>680</v>
      </c>
      <c r="B71" s="56">
        <v>5</v>
      </c>
      <c r="C71" s="56">
        <v>3</v>
      </c>
      <c r="D71" s="57" t="s">
        <v>731</v>
      </c>
      <c r="E71" s="58">
        <v>400</v>
      </c>
      <c r="F71" s="156">
        <v>3385.1260000000002</v>
      </c>
      <c r="G71" s="156">
        <v>165</v>
      </c>
      <c r="H71" s="156">
        <v>3220.1260000000002</v>
      </c>
    </row>
    <row r="72" spans="1:8" ht="24">
      <c r="A72" s="161" t="s">
        <v>37</v>
      </c>
      <c r="B72" s="11">
        <v>5</v>
      </c>
      <c r="C72" s="11">
        <v>5</v>
      </c>
      <c r="D72" s="183" t="s">
        <v>199</v>
      </c>
      <c r="E72" s="12">
        <v>0</v>
      </c>
      <c r="F72" s="213">
        <v>0</v>
      </c>
      <c r="G72" s="213">
        <v>0</v>
      </c>
      <c r="H72" s="213">
        <v>0</v>
      </c>
    </row>
    <row r="73" spans="1:8">
      <c r="A73" s="160" t="s">
        <v>38</v>
      </c>
      <c r="B73" s="4">
        <v>5</v>
      </c>
      <c r="C73" s="4">
        <v>5</v>
      </c>
      <c r="D73" s="5">
        <v>0</v>
      </c>
      <c r="E73" s="6">
        <v>600</v>
      </c>
      <c r="F73" s="138">
        <v>0</v>
      </c>
      <c r="G73" s="138">
        <v>0</v>
      </c>
      <c r="H73" s="138"/>
    </row>
    <row r="74" spans="1:8">
      <c r="A74" s="199" t="s">
        <v>32</v>
      </c>
      <c r="B74" s="56">
        <v>5</v>
      </c>
      <c r="C74" s="56">
        <v>5</v>
      </c>
      <c r="D74" s="57">
        <v>7950000</v>
      </c>
      <c r="E74" s="58">
        <v>410</v>
      </c>
      <c r="F74" s="156">
        <v>0</v>
      </c>
      <c r="G74" s="156">
        <v>0</v>
      </c>
      <c r="H74" s="128">
        <v>0</v>
      </c>
    </row>
    <row r="75" spans="1:8">
      <c r="A75" s="161" t="s">
        <v>39</v>
      </c>
      <c r="B75" s="11">
        <v>7</v>
      </c>
      <c r="C75" s="11">
        <v>0</v>
      </c>
      <c r="D75" s="183" t="s">
        <v>199</v>
      </c>
      <c r="E75" s="12">
        <v>0</v>
      </c>
      <c r="F75" s="213">
        <v>336051.663</v>
      </c>
      <c r="G75" s="213">
        <v>82655.5</v>
      </c>
      <c r="H75" s="213">
        <v>253396.163</v>
      </c>
    </row>
    <row r="76" spans="1:8" ht="15" customHeight="1">
      <c r="A76" s="161" t="s">
        <v>40</v>
      </c>
      <c r="B76" s="11">
        <v>7</v>
      </c>
      <c r="C76" s="11">
        <v>1</v>
      </c>
      <c r="D76" s="183" t="s">
        <v>199</v>
      </c>
      <c r="E76" s="12">
        <v>0</v>
      </c>
      <c r="F76" s="125">
        <v>98385</v>
      </c>
      <c r="G76" s="125">
        <v>37150</v>
      </c>
      <c r="H76" s="125">
        <v>61235</v>
      </c>
    </row>
    <row r="77" spans="1:8" s="98" customFormat="1" ht="15" customHeight="1">
      <c r="A77" s="160" t="s">
        <v>41</v>
      </c>
      <c r="B77" s="4">
        <v>7</v>
      </c>
      <c r="C77" s="4">
        <v>1</v>
      </c>
      <c r="D77" s="178" t="s">
        <v>201</v>
      </c>
      <c r="E77" s="6">
        <v>100</v>
      </c>
      <c r="F77" s="138">
        <v>61235</v>
      </c>
      <c r="G77" s="138"/>
      <c r="H77" s="138">
        <v>61235</v>
      </c>
    </row>
    <row r="78" spans="1:8" s="98" customFormat="1" ht="15" customHeight="1">
      <c r="A78" s="160" t="s">
        <v>41</v>
      </c>
      <c r="B78" s="4">
        <v>7</v>
      </c>
      <c r="C78" s="4">
        <v>1</v>
      </c>
      <c r="D78" s="178" t="s">
        <v>201</v>
      </c>
      <c r="E78" s="6">
        <v>200</v>
      </c>
      <c r="F78" s="138">
        <v>0</v>
      </c>
      <c r="G78" s="138">
        <v>0</v>
      </c>
      <c r="H78" s="138"/>
    </row>
    <row r="79" spans="1:8">
      <c r="A79" s="160" t="s">
        <v>41</v>
      </c>
      <c r="B79" s="4">
        <v>7</v>
      </c>
      <c r="C79" s="4">
        <v>1</v>
      </c>
      <c r="D79" s="5" t="s">
        <v>209</v>
      </c>
      <c r="E79" s="6">
        <v>100</v>
      </c>
      <c r="F79" s="138">
        <v>17788</v>
      </c>
      <c r="G79" s="381">
        <v>17788</v>
      </c>
      <c r="H79" s="138"/>
    </row>
    <row r="80" spans="1:8" s="98" customFormat="1">
      <c r="A80" s="160" t="s">
        <v>41</v>
      </c>
      <c r="B80" s="4">
        <v>7</v>
      </c>
      <c r="C80" s="4">
        <v>1</v>
      </c>
      <c r="D80" s="5" t="s">
        <v>209</v>
      </c>
      <c r="E80" s="6">
        <v>200</v>
      </c>
      <c r="F80" s="138">
        <v>19258</v>
      </c>
      <c r="G80" s="381">
        <v>19258</v>
      </c>
      <c r="H80" s="138"/>
    </row>
    <row r="81" spans="1:8" s="98" customFormat="1">
      <c r="A81" s="160" t="s">
        <v>41</v>
      </c>
      <c r="B81" s="4">
        <v>7</v>
      </c>
      <c r="C81" s="4">
        <v>1</v>
      </c>
      <c r="D81" s="5" t="s">
        <v>209</v>
      </c>
      <c r="E81" s="6">
        <v>200</v>
      </c>
      <c r="F81" s="138">
        <v>0</v>
      </c>
      <c r="G81" s="138"/>
      <c r="H81" s="138"/>
    </row>
    <row r="82" spans="1:8" s="98" customFormat="1">
      <c r="A82" s="160" t="s">
        <v>41</v>
      </c>
      <c r="B82" s="4">
        <v>7</v>
      </c>
      <c r="C82" s="4">
        <v>1</v>
      </c>
      <c r="D82" s="5" t="s">
        <v>209</v>
      </c>
      <c r="E82" s="6">
        <v>800</v>
      </c>
      <c r="F82" s="138">
        <v>104</v>
      </c>
      <c r="G82" s="381">
        <v>104</v>
      </c>
      <c r="H82" s="138">
        <v>0</v>
      </c>
    </row>
    <row r="83" spans="1:8" s="98" customFormat="1">
      <c r="A83" s="200" t="s">
        <v>32</v>
      </c>
      <c r="B83" s="56">
        <v>7</v>
      </c>
      <c r="C83" s="56">
        <v>1</v>
      </c>
      <c r="D83" s="57">
        <v>7950000</v>
      </c>
      <c r="E83" s="58">
        <v>410</v>
      </c>
      <c r="F83" s="156">
        <v>0</v>
      </c>
      <c r="G83" s="156">
        <v>0</v>
      </c>
      <c r="H83" s="156">
        <v>0</v>
      </c>
    </row>
    <row r="84" spans="1:8" ht="15" customHeight="1">
      <c r="A84" s="161" t="s">
        <v>42</v>
      </c>
      <c r="B84" s="11">
        <v>7</v>
      </c>
      <c r="C84" s="11">
        <v>2</v>
      </c>
      <c r="D84" s="183" t="s">
        <v>199</v>
      </c>
      <c r="E84" s="12">
        <v>0</v>
      </c>
      <c r="F84" s="213">
        <v>231330.663</v>
      </c>
      <c r="G84" s="213">
        <v>39539.5</v>
      </c>
      <c r="H84" s="213">
        <v>191791.163</v>
      </c>
    </row>
    <row r="85" spans="1:8" s="98" customFormat="1" ht="15" customHeight="1">
      <c r="A85" s="161" t="s">
        <v>43</v>
      </c>
      <c r="B85" s="11">
        <v>7</v>
      </c>
      <c r="C85" s="11">
        <v>2</v>
      </c>
      <c r="D85" s="183" t="s">
        <v>199</v>
      </c>
      <c r="E85" s="12">
        <v>0</v>
      </c>
      <c r="F85" s="213">
        <v>204675.663</v>
      </c>
      <c r="G85" s="213">
        <v>12884.5</v>
      </c>
      <c r="H85" s="213">
        <v>191791.163</v>
      </c>
    </row>
    <row r="86" spans="1:8" s="98" customFormat="1" ht="15" customHeight="1">
      <c r="A86" s="160" t="s">
        <v>43</v>
      </c>
      <c r="B86" s="4">
        <v>7</v>
      </c>
      <c r="C86" s="4">
        <v>2</v>
      </c>
      <c r="D86" s="5" t="s">
        <v>210</v>
      </c>
      <c r="E86" s="6">
        <v>100</v>
      </c>
      <c r="F86" s="138">
        <v>4309.5</v>
      </c>
      <c r="G86" s="393">
        <v>4309.5</v>
      </c>
      <c r="H86" s="213"/>
    </row>
    <row r="87" spans="1:8">
      <c r="A87" s="160" t="s">
        <v>43</v>
      </c>
      <c r="B87" s="4">
        <v>7</v>
      </c>
      <c r="C87" s="4">
        <v>2</v>
      </c>
      <c r="D87" s="5" t="s">
        <v>210</v>
      </c>
      <c r="E87" s="6">
        <v>200</v>
      </c>
      <c r="F87" s="138">
        <v>7640</v>
      </c>
      <c r="G87" s="381">
        <v>7640</v>
      </c>
      <c r="H87" s="138"/>
    </row>
    <row r="88" spans="1:8" s="98" customFormat="1">
      <c r="A88" s="160" t="s">
        <v>43</v>
      </c>
      <c r="B88" s="4">
        <v>7</v>
      </c>
      <c r="C88" s="4">
        <v>2</v>
      </c>
      <c r="D88" s="5" t="s">
        <v>210</v>
      </c>
      <c r="E88" s="6">
        <v>300</v>
      </c>
      <c r="F88" s="138">
        <v>432</v>
      </c>
      <c r="G88" s="381">
        <v>432</v>
      </c>
      <c r="H88" s="138"/>
    </row>
    <row r="89" spans="1:8" s="98" customFormat="1">
      <c r="A89" s="160" t="s">
        <v>43</v>
      </c>
      <c r="B89" s="4">
        <v>7</v>
      </c>
      <c r="C89" s="4">
        <v>2</v>
      </c>
      <c r="D89" s="5" t="s">
        <v>210</v>
      </c>
      <c r="E89" s="6">
        <v>800</v>
      </c>
      <c r="F89" s="138">
        <v>503</v>
      </c>
      <c r="G89" s="381">
        <v>503</v>
      </c>
      <c r="H89" s="138">
        <v>0</v>
      </c>
    </row>
    <row r="90" spans="1:8" s="98" customFormat="1">
      <c r="A90" s="160" t="s">
        <v>729</v>
      </c>
      <c r="B90" s="4">
        <v>7</v>
      </c>
      <c r="C90" s="4">
        <v>2</v>
      </c>
      <c r="D90" s="5" t="s">
        <v>730</v>
      </c>
      <c r="E90" s="6">
        <v>100</v>
      </c>
      <c r="F90" s="138">
        <v>12195.313</v>
      </c>
      <c r="G90" s="381"/>
      <c r="H90" s="138">
        <v>12195.313</v>
      </c>
    </row>
    <row r="91" spans="1:8" ht="36">
      <c r="A91" s="66" t="s">
        <v>44</v>
      </c>
      <c r="B91" s="4">
        <v>7</v>
      </c>
      <c r="C91" s="4">
        <v>2</v>
      </c>
      <c r="D91" s="5">
        <v>1920206590</v>
      </c>
      <c r="E91" s="6">
        <v>100</v>
      </c>
      <c r="F91" s="138">
        <v>167437</v>
      </c>
      <c r="G91" s="138"/>
      <c r="H91" s="138">
        <v>167437</v>
      </c>
    </row>
    <row r="92" spans="1:8" s="98" customFormat="1" ht="36">
      <c r="A92" s="66" t="s">
        <v>44</v>
      </c>
      <c r="B92" s="4">
        <v>7</v>
      </c>
      <c r="C92" s="4">
        <v>2</v>
      </c>
      <c r="D92" s="5">
        <v>1920206590</v>
      </c>
      <c r="E92" s="6">
        <v>200</v>
      </c>
      <c r="F92" s="138">
        <v>0</v>
      </c>
      <c r="G92" s="138">
        <v>0</v>
      </c>
      <c r="H92" s="138"/>
    </row>
    <row r="93" spans="1:8" s="98" customFormat="1" ht="36">
      <c r="A93" s="66" t="s">
        <v>229</v>
      </c>
      <c r="B93" s="4">
        <v>7</v>
      </c>
      <c r="C93" s="4">
        <v>2</v>
      </c>
      <c r="D93" s="5">
        <v>1920202590</v>
      </c>
      <c r="E93" s="6">
        <v>200</v>
      </c>
      <c r="F93" s="138">
        <v>11336.85</v>
      </c>
      <c r="G93" s="138"/>
      <c r="H93" s="138">
        <v>11336.85</v>
      </c>
    </row>
    <row r="94" spans="1:8" s="98" customFormat="1" ht="36">
      <c r="A94" s="66" t="s">
        <v>724</v>
      </c>
      <c r="B94" s="4">
        <v>7</v>
      </c>
      <c r="C94" s="4">
        <v>2</v>
      </c>
      <c r="D94" s="5">
        <v>1920202590</v>
      </c>
      <c r="E94" s="6">
        <v>300</v>
      </c>
      <c r="F94" s="138">
        <v>822</v>
      </c>
      <c r="G94" s="138"/>
      <c r="H94" s="138">
        <v>822</v>
      </c>
    </row>
    <row r="95" spans="1:8" s="98" customFormat="1" ht="24">
      <c r="A95" s="161" t="s">
        <v>45</v>
      </c>
      <c r="B95" s="11">
        <v>7</v>
      </c>
      <c r="C95" s="11">
        <v>3</v>
      </c>
      <c r="D95" s="9">
        <v>9994239900</v>
      </c>
      <c r="E95" s="12">
        <v>0</v>
      </c>
      <c r="F95" s="125">
        <v>26655</v>
      </c>
      <c r="G95" s="125">
        <v>26655</v>
      </c>
      <c r="H95" s="125">
        <v>0</v>
      </c>
    </row>
    <row r="96" spans="1:8">
      <c r="A96" s="160" t="s">
        <v>218</v>
      </c>
      <c r="B96" s="4">
        <v>7</v>
      </c>
      <c r="C96" s="4">
        <v>3</v>
      </c>
      <c r="D96" s="5" t="s">
        <v>221</v>
      </c>
      <c r="E96" s="6">
        <v>600</v>
      </c>
      <c r="F96" s="138">
        <v>15936</v>
      </c>
      <c r="G96" s="381">
        <v>15936</v>
      </c>
      <c r="H96" s="138">
        <v>0</v>
      </c>
    </row>
    <row r="97" spans="1:8" s="98" customFormat="1" hidden="1">
      <c r="A97" s="160" t="s">
        <v>218</v>
      </c>
      <c r="B97" s="4">
        <v>7</v>
      </c>
      <c r="C97" s="4">
        <v>3</v>
      </c>
      <c r="D97" s="5" t="s">
        <v>221</v>
      </c>
      <c r="E97" s="6">
        <v>200</v>
      </c>
      <c r="F97" s="138">
        <v>0</v>
      </c>
      <c r="G97" s="381">
        <v>0</v>
      </c>
      <c r="H97" s="138"/>
    </row>
    <row r="98" spans="1:8" s="98" customFormat="1" hidden="1">
      <c r="A98" s="160" t="s">
        <v>218</v>
      </c>
      <c r="B98" s="4">
        <v>7</v>
      </c>
      <c r="C98" s="4">
        <v>2</v>
      </c>
      <c r="D98" s="5" t="s">
        <v>221</v>
      </c>
      <c r="E98" s="6">
        <v>400</v>
      </c>
      <c r="F98" s="138">
        <v>0</v>
      </c>
      <c r="G98" s="138"/>
      <c r="H98" s="138"/>
    </row>
    <row r="99" spans="1:8" s="98" customFormat="1" hidden="1">
      <c r="A99" s="160" t="s">
        <v>218</v>
      </c>
      <c r="B99" s="4">
        <v>7</v>
      </c>
      <c r="C99" s="4">
        <v>3</v>
      </c>
      <c r="D99" s="5" t="s">
        <v>221</v>
      </c>
      <c r="E99" s="6">
        <v>800</v>
      </c>
      <c r="F99" s="138">
        <v>0</v>
      </c>
      <c r="G99" s="381">
        <v>0</v>
      </c>
      <c r="H99" s="138">
        <v>0</v>
      </c>
    </row>
    <row r="100" spans="1:8" s="98" customFormat="1">
      <c r="A100" s="160" t="s">
        <v>219</v>
      </c>
      <c r="B100" s="4">
        <v>7</v>
      </c>
      <c r="C100" s="4">
        <v>3</v>
      </c>
      <c r="D100" s="5" t="s">
        <v>222</v>
      </c>
      <c r="E100" s="181">
        <v>100</v>
      </c>
      <c r="F100" s="138">
        <v>5366</v>
      </c>
      <c r="G100" s="383">
        <v>5366</v>
      </c>
      <c r="H100" s="126">
        <v>0</v>
      </c>
    </row>
    <row r="101" spans="1:8" s="98" customFormat="1">
      <c r="A101" s="160" t="s">
        <v>219</v>
      </c>
      <c r="B101" s="4">
        <v>7</v>
      </c>
      <c r="C101" s="4">
        <v>3</v>
      </c>
      <c r="D101" s="5" t="s">
        <v>222</v>
      </c>
      <c r="E101" s="181">
        <v>200</v>
      </c>
      <c r="F101" s="138">
        <v>135</v>
      </c>
      <c r="G101" s="383">
        <v>135</v>
      </c>
      <c r="H101" s="126">
        <v>0</v>
      </c>
    </row>
    <row r="102" spans="1:8" s="98" customFormat="1" hidden="1">
      <c r="A102" s="160" t="s">
        <v>219</v>
      </c>
      <c r="B102" s="4">
        <v>7</v>
      </c>
      <c r="C102" s="4">
        <v>3</v>
      </c>
      <c r="D102" s="5" t="s">
        <v>222</v>
      </c>
      <c r="E102" s="181">
        <v>800</v>
      </c>
      <c r="F102" s="138">
        <v>0</v>
      </c>
      <c r="G102" s="383">
        <v>0</v>
      </c>
      <c r="H102" s="126">
        <v>0</v>
      </c>
    </row>
    <row r="103" spans="1:8" s="98" customFormat="1" hidden="1">
      <c r="A103" s="160" t="s">
        <v>219</v>
      </c>
      <c r="B103" s="4">
        <v>7</v>
      </c>
      <c r="C103" s="4">
        <v>2</v>
      </c>
      <c r="D103" s="5" t="s">
        <v>222</v>
      </c>
      <c r="E103" s="181">
        <v>400</v>
      </c>
      <c r="F103" s="138">
        <v>0</v>
      </c>
      <c r="G103" s="126"/>
      <c r="H103" s="126"/>
    </row>
    <row r="104" spans="1:8" s="98" customFormat="1">
      <c r="A104" s="160" t="s">
        <v>220</v>
      </c>
      <c r="B104" s="4">
        <v>7</v>
      </c>
      <c r="C104" s="4">
        <v>3</v>
      </c>
      <c r="D104" s="5" t="s">
        <v>223</v>
      </c>
      <c r="E104" s="181">
        <v>600</v>
      </c>
      <c r="F104" s="138">
        <v>5218</v>
      </c>
      <c r="G104" s="383">
        <v>5218</v>
      </c>
      <c r="H104" s="126">
        <v>0</v>
      </c>
    </row>
    <row r="105" spans="1:8" s="98" customFormat="1" hidden="1">
      <c r="A105" s="160" t="s">
        <v>220</v>
      </c>
      <c r="B105" s="4">
        <v>7</v>
      </c>
      <c r="C105" s="4">
        <v>3</v>
      </c>
      <c r="D105" s="5" t="s">
        <v>223</v>
      </c>
      <c r="E105" s="181">
        <v>200</v>
      </c>
      <c r="F105" s="138">
        <v>0</v>
      </c>
      <c r="G105" s="383">
        <v>0</v>
      </c>
      <c r="H105" s="126"/>
    </row>
    <row r="106" spans="1:8" s="98" customFormat="1" hidden="1">
      <c r="A106" s="160" t="s">
        <v>220</v>
      </c>
      <c r="B106" s="4">
        <v>7</v>
      </c>
      <c r="C106" s="4">
        <v>2</v>
      </c>
      <c r="D106" s="5" t="s">
        <v>223</v>
      </c>
      <c r="E106" s="181">
        <v>400</v>
      </c>
      <c r="F106" s="138">
        <v>0</v>
      </c>
      <c r="G106" s="126"/>
      <c r="H106" s="126"/>
    </row>
    <row r="107" spans="1:8" s="98" customFormat="1" hidden="1">
      <c r="A107" s="160" t="s">
        <v>220</v>
      </c>
      <c r="B107" s="4">
        <v>7</v>
      </c>
      <c r="C107" s="4">
        <v>3</v>
      </c>
      <c r="D107" s="5" t="s">
        <v>223</v>
      </c>
      <c r="E107" s="181">
        <v>800</v>
      </c>
      <c r="F107" s="138">
        <v>0</v>
      </c>
      <c r="G107" s="126">
        <v>0</v>
      </c>
      <c r="H107" s="126">
        <v>0</v>
      </c>
    </row>
    <row r="108" spans="1:8" ht="36" hidden="1">
      <c r="A108" s="201" t="s">
        <v>46</v>
      </c>
      <c r="B108" s="180">
        <v>7</v>
      </c>
      <c r="C108" s="180">
        <v>2</v>
      </c>
      <c r="D108" s="202">
        <v>4361200</v>
      </c>
      <c r="E108" s="181">
        <v>200</v>
      </c>
      <c r="F108" s="126">
        <v>0</v>
      </c>
      <c r="G108" s="126">
        <v>0</v>
      </c>
      <c r="H108" s="126">
        <v>0</v>
      </c>
    </row>
    <row r="109" spans="1:8" hidden="1">
      <c r="A109" s="37" t="s">
        <v>32</v>
      </c>
      <c r="B109" s="13">
        <v>7</v>
      </c>
      <c r="C109" s="13">
        <v>2</v>
      </c>
      <c r="D109" s="14">
        <v>7950000</v>
      </c>
      <c r="E109" s="15">
        <v>410</v>
      </c>
      <c r="F109" s="127">
        <v>0</v>
      </c>
      <c r="G109" s="127">
        <v>0</v>
      </c>
      <c r="H109" s="127">
        <v>0</v>
      </c>
    </row>
    <row r="110" spans="1:8">
      <c r="A110" s="161" t="s">
        <v>47</v>
      </c>
      <c r="B110" s="11">
        <v>7</v>
      </c>
      <c r="C110" s="11">
        <v>7</v>
      </c>
      <c r="D110" s="183" t="s">
        <v>199</v>
      </c>
      <c r="E110" s="12">
        <v>0</v>
      </c>
      <c r="F110" s="125">
        <v>420</v>
      </c>
      <c r="G110" s="125">
        <v>420</v>
      </c>
      <c r="H110" s="125">
        <v>0</v>
      </c>
    </row>
    <row r="111" spans="1:8">
      <c r="A111" s="160" t="s">
        <v>48</v>
      </c>
      <c r="B111" s="4">
        <v>7</v>
      </c>
      <c r="C111" s="4">
        <v>7</v>
      </c>
      <c r="D111" s="5" t="s">
        <v>211</v>
      </c>
      <c r="E111" s="6">
        <v>200</v>
      </c>
      <c r="F111" s="138">
        <v>420</v>
      </c>
      <c r="G111" s="138">
        <v>420</v>
      </c>
      <c r="H111" s="138">
        <v>0</v>
      </c>
    </row>
    <row r="112" spans="1:8">
      <c r="A112" s="200" t="s">
        <v>32</v>
      </c>
      <c r="B112" s="56">
        <v>7</v>
      </c>
      <c r="C112" s="56">
        <v>7</v>
      </c>
      <c r="D112" s="57">
        <v>7950000</v>
      </c>
      <c r="E112" s="58">
        <v>410</v>
      </c>
      <c r="F112" s="156">
        <v>0</v>
      </c>
      <c r="G112" s="156">
        <v>0</v>
      </c>
      <c r="H112" s="156">
        <v>0</v>
      </c>
    </row>
    <row r="113" spans="1:8" ht="15" customHeight="1">
      <c r="A113" s="161" t="s">
        <v>49</v>
      </c>
      <c r="B113" s="11">
        <v>7</v>
      </c>
      <c r="C113" s="11">
        <v>9</v>
      </c>
      <c r="D113" s="183" t="s">
        <v>199</v>
      </c>
      <c r="E113" s="12">
        <v>0</v>
      </c>
      <c r="F113" s="213">
        <v>5916</v>
      </c>
      <c r="G113" s="213">
        <v>5546</v>
      </c>
      <c r="H113" s="213">
        <v>370</v>
      </c>
    </row>
    <row r="114" spans="1:8">
      <c r="A114" s="160" t="s">
        <v>11</v>
      </c>
      <c r="B114" s="4">
        <v>7</v>
      </c>
      <c r="C114" s="4">
        <v>9</v>
      </c>
      <c r="D114" s="5" t="s">
        <v>204</v>
      </c>
      <c r="E114" s="6">
        <v>100</v>
      </c>
      <c r="F114" s="138">
        <v>1759</v>
      </c>
      <c r="G114" s="138">
        <v>1759</v>
      </c>
      <c r="H114" s="138">
        <v>0</v>
      </c>
    </row>
    <row r="115" spans="1:8" s="98" customFormat="1">
      <c r="A115" s="160" t="s">
        <v>11</v>
      </c>
      <c r="B115" s="4">
        <v>7</v>
      </c>
      <c r="C115" s="4">
        <v>9</v>
      </c>
      <c r="D115" s="5" t="s">
        <v>204</v>
      </c>
      <c r="E115" s="6">
        <v>200</v>
      </c>
      <c r="F115" s="138">
        <v>60</v>
      </c>
      <c r="G115" s="138">
        <v>60</v>
      </c>
      <c r="H115" s="138">
        <v>0</v>
      </c>
    </row>
    <row r="116" spans="1:8" s="98" customFormat="1">
      <c r="A116" s="172" t="s">
        <v>11</v>
      </c>
      <c r="B116" s="56">
        <v>7</v>
      </c>
      <c r="C116" s="56">
        <v>9</v>
      </c>
      <c r="D116" s="57">
        <v>20400</v>
      </c>
      <c r="E116" s="58">
        <v>800</v>
      </c>
      <c r="F116" s="156">
        <v>0</v>
      </c>
      <c r="G116" s="156">
        <v>0</v>
      </c>
      <c r="H116" s="156">
        <v>0</v>
      </c>
    </row>
    <row r="117" spans="1:8" ht="24.6">
      <c r="A117" s="160" t="s">
        <v>21</v>
      </c>
      <c r="B117" s="4">
        <v>7</v>
      </c>
      <c r="C117" s="4">
        <v>9</v>
      </c>
      <c r="D117" s="5">
        <v>9980077740</v>
      </c>
      <c r="E117" s="6">
        <v>100</v>
      </c>
      <c r="F117" s="138">
        <v>321</v>
      </c>
      <c r="G117" s="138">
        <v>0</v>
      </c>
      <c r="H117" s="138">
        <v>321</v>
      </c>
    </row>
    <row r="118" spans="1:8" s="98" customFormat="1" ht="24.6">
      <c r="A118" s="160" t="s">
        <v>21</v>
      </c>
      <c r="B118" s="4">
        <v>7</v>
      </c>
      <c r="C118" s="4">
        <v>9</v>
      </c>
      <c r="D118" s="5">
        <v>9980077740</v>
      </c>
      <c r="E118" s="6">
        <v>200</v>
      </c>
      <c r="F118" s="138">
        <v>49</v>
      </c>
      <c r="G118" s="138">
        <v>0</v>
      </c>
      <c r="H118" s="138">
        <v>49</v>
      </c>
    </row>
    <row r="119" spans="1:8">
      <c r="A119" s="215" t="s">
        <v>225</v>
      </c>
      <c r="B119" s="4">
        <v>7</v>
      </c>
      <c r="C119" s="4">
        <v>9</v>
      </c>
      <c r="D119" s="5" t="s">
        <v>224</v>
      </c>
      <c r="E119" s="6">
        <v>100</v>
      </c>
      <c r="F119" s="138">
        <v>3152</v>
      </c>
      <c r="G119" s="381">
        <v>3152</v>
      </c>
      <c r="H119" s="138">
        <v>0</v>
      </c>
    </row>
    <row r="120" spans="1:8" s="98" customFormat="1">
      <c r="A120" s="215" t="s">
        <v>225</v>
      </c>
      <c r="B120" s="4">
        <v>7</v>
      </c>
      <c r="C120" s="4">
        <v>9</v>
      </c>
      <c r="D120" s="5" t="s">
        <v>224</v>
      </c>
      <c r="E120" s="6">
        <v>200</v>
      </c>
      <c r="F120" s="138">
        <v>260</v>
      </c>
      <c r="G120" s="381">
        <v>260</v>
      </c>
      <c r="H120" s="138">
        <v>0</v>
      </c>
    </row>
    <row r="121" spans="1:8" s="98" customFormat="1">
      <c r="A121" s="215" t="s">
        <v>225</v>
      </c>
      <c r="B121" s="4">
        <v>7</v>
      </c>
      <c r="C121" s="4">
        <v>9</v>
      </c>
      <c r="D121" s="5" t="s">
        <v>224</v>
      </c>
      <c r="E121" s="6">
        <v>800</v>
      </c>
      <c r="F121" s="138">
        <v>15</v>
      </c>
      <c r="G121" s="381">
        <v>15</v>
      </c>
      <c r="H121" s="138">
        <v>0</v>
      </c>
    </row>
    <row r="122" spans="1:8" s="98" customFormat="1">
      <c r="A122" s="215" t="s">
        <v>226</v>
      </c>
      <c r="B122" s="4">
        <v>7</v>
      </c>
      <c r="C122" s="4">
        <v>9</v>
      </c>
      <c r="D122" s="5" t="s">
        <v>227</v>
      </c>
      <c r="E122" s="6">
        <v>100</v>
      </c>
      <c r="F122" s="138">
        <v>0</v>
      </c>
      <c r="G122" s="138">
        <v>0</v>
      </c>
      <c r="H122" s="138">
        <v>0</v>
      </c>
    </row>
    <row r="123" spans="1:8" s="98" customFormat="1">
      <c r="A123" s="215" t="s">
        <v>226</v>
      </c>
      <c r="B123" s="4">
        <v>7</v>
      </c>
      <c r="C123" s="4">
        <v>9</v>
      </c>
      <c r="D123" s="5" t="s">
        <v>227</v>
      </c>
      <c r="E123" s="6">
        <v>200</v>
      </c>
      <c r="F123" s="138">
        <v>0</v>
      </c>
      <c r="G123" s="138"/>
      <c r="H123" s="138">
        <v>0</v>
      </c>
    </row>
    <row r="124" spans="1:8" s="98" customFormat="1">
      <c r="A124" s="215" t="s">
        <v>226</v>
      </c>
      <c r="B124" s="4">
        <v>7</v>
      </c>
      <c r="C124" s="4">
        <v>9</v>
      </c>
      <c r="D124" s="5" t="s">
        <v>227</v>
      </c>
      <c r="E124" s="6">
        <v>800</v>
      </c>
      <c r="F124" s="138">
        <v>0</v>
      </c>
      <c r="G124" s="138">
        <v>0</v>
      </c>
      <c r="H124" s="138">
        <v>0</v>
      </c>
    </row>
    <row r="125" spans="1:8">
      <c r="A125" s="66" t="s">
        <v>32</v>
      </c>
      <c r="B125" s="4">
        <v>7</v>
      </c>
      <c r="C125" s="4">
        <v>9</v>
      </c>
      <c r="D125" s="5" t="s">
        <v>212</v>
      </c>
      <c r="E125" s="6">
        <v>200</v>
      </c>
      <c r="F125" s="138">
        <v>300</v>
      </c>
      <c r="G125" s="138">
        <v>300</v>
      </c>
      <c r="H125" s="138"/>
    </row>
    <row r="126" spans="1:8" ht="15.75" customHeight="1">
      <c r="A126" s="161" t="s">
        <v>132</v>
      </c>
      <c r="B126" s="11">
        <v>8</v>
      </c>
      <c r="C126" s="11">
        <v>0</v>
      </c>
      <c r="D126" s="183" t="s">
        <v>199</v>
      </c>
      <c r="E126" s="12">
        <v>0</v>
      </c>
      <c r="F126" s="213">
        <v>19287</v>
      </c>
      <c r="G126" s="213">
        <v>19287</v>
      </c>
      <c r="H126" s="213">
        <v>0</v>
      </c>
    </row>
    <row r="127" spans="1:8" ht="18" customHeight="1">
      <c r="A127" s="161" t="s">
        <v>51</v>
      </c>
      <c r="B127" s="11">
        <v>8</v>
      </c>
      <c r="C127" s="11">
        <v>1</v>
      </c>
      <c r="D127" s="183" t="s">
        <v>199</v>
      </c>
      <c r="E127" s="12">
        <v>0</v>
      </c>
      <c r="F127" s="213">
        <v>18725</v>
      </c>
      <c r="G127" s="213">
        <v>18725</v>
      </c>
      <c r="H127" s="213">
        <v>0</v>
      </c>
    </row>
    <row r="128" spans="1:8">
      <c r="A128" s="160" t="s">
        <v>52</v>
      </c>
      <c r="B128" s="4">
        <v>8</v>
      </c>
      <c r="C128" s="4">
        <v>1</v>
      </c>
      <c r="D128" s="5" t="s">
        <v>213</v>
      </c>
      <c r="E128" s="6">
        <v>100</v>
      </c>
      <c r="F128" s="138">
        <v>2514</v>
      </c>
      <c r="G128" s="381">
        <v>2514</v>
      </c>
      <c r="H128" s="138">
        <v>0</v>
      </c>
    </row>
    <row r="129" spans="1:8" s="98" customFormat="1">
      <c r="A129" s="203" t="s">
        <v>52</v>
      </c>
      <c r="B129" s="180">
        <v>8</v>
      </c>
      <c r="C129" s="180">
        <v>1</v>
      </c>
      <c r="D129" s="5" t="s">
        <v>213</v>
      </c>
      <c r="E129" s="181">
        <v>200</v>
      </c>
      <c r="F129" s="126">
        <v>30</v>
      </c>
      <c r="G129" s="383">
        <v>30</v>
      </c>
      <c r="H129" s="126">
        <v>0</v>
      </c>
    </row>
    <row r="130" spans="1:8" s="98" customFormat="1">
      <c r="A130" s="33" t="s">
        <v>52</v>
      </c>
      <c r="B130" s="13">
        <v>8</v>
      </c>
      <c r="C130" s="13">
        <v>1</v>
      </c>
      <c r="D130" s="5" t="s">
        <v>213</v>
      </c>
      <c r="E130" s="15">
        <v>800</v>
      </c>
      <c r="F130" s="127">
        <v>0</v>
      </c>
      <c r="G130" s="127">
        <v>0</v>
      </c>
      <c r="H130" s="127">
        <v>0</v>
      </c>
    </row>
    <row r="131" spans="1:8">
      <c r="A131" s="160" t="s">
        <v>53</v>
      </c>
      <c r="B131" s="4">
        <v>8</v>
      </c>
      <c r="C131" s="4">
        <v>1</v>
      </c>
      <c r="D131" s="5" t="s">
        <v>214</v>
      </c>
      <c r="E131" s="6">
        <v>100</v>
      </c>
      <c r="F131" s="138">
        <v>3611</v>
      </c>
      <c r="G131" s="381">
        <v>3611</v>
      </c>
      <c r="H131" s="138">
        <v>0</v>
      </c>
    </row>
    <row r="132" spans="1:8" s="98" customFormat="1">
      <c r="A132" s="160" t="s">
        <v>53</v>
      </c>
      <c r="B132" s="4">
        <v>8</v>
      </c>
      <c r="C132" s="4">
        <v>1</v>
      </c>
      <c r="D132" s="5" t="s">
        <v>214</v>
      </c>
      <c r="E132" s="6">
        <v>200</v>
      </c>
      <c r="F132" s="138">
        <v>40</v>
      </c>
      <c r="G132" s="381">
        <v>40</v>
      </c>
      <c r="H132" s="138">
        <v>0</v>
      </c>
    </row>
    <row r="133" spans="1:8" s="98" customFormat="1">
      <c r="A133" s="172" t="s">
        <v>53</v>
      </c>
      <c r="B133" s="56">
        <v>8</v>
      </c>
      <c r="C133" s="56">
        <v>1</v>
      </c>
      <c r="D133" s="5" t="s">
        <v>214</v>
      </c>
      <c r="E133" s="58">
        <v>800</v>
      </c>
      <c r="F133" s="156">
        <v>0</v>
      </c>
      <c r="G133" s="156">
        <v>0</v>
      </c>
      <c r="H133" s="156">
        <v>0</v>
      </c>
    </row>
    <row r="134" spans="1:8" ht="24.6">
      <c r="A134" s="160" t="s">
        <v>54</v>
      </c>
      <c r="B134" s="4">
        <v>8</v>
      </c>
      <c r="C134" s="4">
        <v>1</v>
      </c>
      <c r="D134" s="5" t="s">
        <v>215</v>
      </c>
      <c r="E134" s="6">
        <v>100</v>
      </c>
      <c r="F134" s="138">
        <v>12036</v>
      </c>
      <c r="G134" s="381">
        <v>12036</v>
      </c>
      <c r="H134" s="216">
        <v>0</v>
      </c>
    </row>
    <row r="135" spans="1:8" s="98" customFormat="1" ht="24.6">
      <c r="A135" s="160" t="s">
        <v>54</v>
      </c>
      <c r="B135" s="4">
        <v>8</v>
      </c>
      <c r="C135" s="4">
        <v>1</v>
      </c>
      <c r="D135" s="5" t="s">
        <v>215</v>
      </c>
      <c r="E135" s="6">
        <v>200</v>
      </c>
      <c r="F135" s="138">
        <v>462</v>
      </c>
      <c r="G135" s="381">
        <v>462</v>
      </c>
      <c r="H135" s="216">
        <v>0</v>
      </c>
    </row>
    <row r="136" spans="1:8" s="98" customFormat="1" ht="24.6">
      <c r="A136" s="203" t="s">
        <v>54</v>
      </c>
      <c r="B136" s="180">
        <v>8</v>
      </c>
      <c r="C136" s="180">
        <v>1</v>
      </c>
      <c r="D136" s="5" t="s">
        <v>215</v>
      </c>
      <c r="E136" s="181">
        <v>800</v>
      </c>
      <c r="F136" s="126">
        <v>32</v>
      </c>
      <c r="G136" s="383">
        <v>32</v>
      </c>
      <c r="H136" s="204">
        <v>0</v>
      </c>
    </row>
    <row r="137" spans="1:8" ht="48">
      <c r="A137" s="36" t="s">
        <v>160</v>
      </c>
      <c r="B137" s="4">
        <v>8</v>
      </c>
      <c r="C137" s="4">
        <v>1</v>
      </c>
      <c r="D137" s="5">
        <v>4400000000</v>
      </c>
      <c r="E137" s="6">
        <v>240</v>
      </c>
      <c r="F137" s="119">
        <v>0</v>
      </c>
      <c r="G137" s="119">
        <v>0</v>
      </c>
      <c r="H137" s="129">
        <v>0</v>
      </c>
    </row>
    <row r="138" spans="1:8" s="98" customFormat="1">
      <c r="A138" s="166" t="s">
        <v>190</v>
      </c>
      <c r="B138" s="11">
        <v>8</v>
      </c>
      <c r="C138" s="11">
        <v>1</v>
      </c>
      <c r="D138" s="9">
        <v>4500000000</v>
      </c>
      <c r="E138" s="12">
        <v>0</v>
      </c>
      <c r="F138" s="123">
        <v>0</v>
      </c>
      <c r="G138" s="123">
        <v>0</v>
      </c>
      <c r="H138" s="167">
        <v>0</v>
      </c>
    </row>
    <row r="139" spans="1:8" s="98" customFormat="1">
      <c r="A139" s="37" t="s">
        <v>191</v>
      </c>
      <c r="B139" s="13">
        <v>8</v>
      </c>
      <c r="C139" s="13">
        <v>1</v>
      </c>
      <c r="D139" s="14">
        <v>4500000000</v>
      </c>
      <c r="E139" s="15">
        <v>200</v>
      </c>
      <c r="F139" s="127">
        <v>0</v>
      </c>
      <c r="G139" s="127">
        <v>0</v>
      </c>
      <c r="H139" s="195">
        <v>0</v>
      </c>
    </row>
    <row r="140" spans="1:8" ht="24">
      <c r="A140" s="161" t="s">
        <v>133</v>
      </c>
      <c r="B140" s="11">
        <v>8</v>
      </c>
      <c r="C140" s="11">
        <v>4</v>
      </c>
      <c r="D140" s="183" t="s">
        <v>199</v>
      </c>
      <c r="E140" s="12">
        <v>0</v>
      </c>
      <c r="F140" s="125">
        <v>562</v>
      </c>
      <c r="G140" s="125">
        <v>562</v>
      </c>
      <c r="H140" s="125">
        <v>0</v>
      </c>
    </row>
    <row r="141" spans="1:8">
      <c r="A141" s="160" t="s">
        <v>11</v>
      </c>
      <c r="B141" s="4">
        <v>8</v>
      </c>
      <c r="C141" s="4">
        <v>4</v>
      </c>
      <c r="D141" s="5" t="s">
        <v>204</v>
      </c>
      <c r="E141" s="6">
        <v>100</v>
      </c>
      <c r="F141" s="138">
        <v>540</v>
      </c>
      <c r="G141" s="138">
        <v>540</v>
      </c>
      <c r="H141" s="216">
        <v>0</v>
      </c>
    </row>
    <row r="142" spans="1:8" s="98" customFormat="1">
      <c r="A142" s="160" t="s">
        <v>11</v>
      </c>
      <c r="B142" s="4">
        <v>8</v>
      </c>
      <c r="C142" s="4">
        <v>4</v>
      </c>
      <c r="D142" s="5" t="s">
        <v>204</v>
      </c>
      <c r="E142" s="6">
        <v>200</v>
      </c>
      <c r="F142" s="138">
        <v>22</v>
      </c>
      <c r="G142" s="138">
        <v>22</v>
      </c>
      <c r="H142" s="216">
        <v>0</v>
      </c>
    </row>
    <row r="143" spans="1:8" ht="36">
      <c r="A143" s="205" t="s">
        <v>50</v>
      </c>
      <c r="B143" s="180">
        <v>8</v>
      </c>
      <c r="C143" s="180">
        <v>4</v>
      </c>
      <c r="D143" s="202">
        <v>4529900</v>
      </c>
      <c r="E143" s="181"/>
      <c r="F143" s="126">
        <v>0</v>
      </c>
      <c r="G143" s="126">
        <v>0</v>
      </c>
      <c r="H143" s="126">
        <v>0</v>
      </c>
    </row>
    <row r="144" spans="1:8" ht="15" thickBot="1">
      <c r="A144" s="37" t="s">
        <v>32</v>
      </c>
      <c r="B144" s="13">
        <v>8</v>
      </c>
      <c r="C144" s="13">
        <v>4</v>
      </c>
      <c r="D144" s="14">
        <v>7950000</v>
      </c>
      <c r="E144" s="15"/>
      <c r="F144" s="119">
        <v>0</v>
      </c>
      <c r="G144" s="119">
        <v>0</v>
      </c>
      <c r="H144" s="127">
        <v>0</v>
      </c>
    </row>
    <row r="145" spans="1:8" ht="15" thickBot="1">
      <c r="A145" s="29" t="s">
        <v>134</v>
      </c>
      <c r="B145" s="1">
        <v>9</v>
      </c>
      <c r="C145" s="1">
        <v>0</v>
      </c>
      <c r="D145" s="2">
        <v>0</v>
      </c>
      <c r="E145" s="3">
        <v>0</v>
      </c>
      <c r="F145" s="118">
        <v>0</v>
      </c>
      <c r="G145" s="118">
        <v>0</v>
      </c>
      <c r="H145" s="118">
        <v>0</v>
      </c>
    </row>
    <row r="146" spans="1:8" ht="15" customHeight="1">
      <c r="A146" s="34" t="s">
        <v>57</v>
      </c>
      <c r="B146" s="19">
        <v>9</v>
      </c>
      <c r="C146" s="19">
        <v>1</v>
      </c>
      <c r="D146" s="20">
        <v>0</v>
      </c>
      <c r="E146" s="21">
        <v>0</v>
      </c>
      <c r="F146" s="121">
        <v>0</v>
      </c>
      <c r="G146" s="121">
        <v>0</v>
      </c>
      <c r="H146" s="121">
        <v>0</v>
      </c>
    </row>
    <row r="147" spans="1:8">
      <c r="A147" s="30" t="s">
        <v>58</v>
      </c>
      <c r="B147" s="4">
        <v>9</v>
      </c>
      <c r="C147" s="4">
        <v>1</v>
      </c>
      <c r="D147" s="5">
        <v>4709900</v>
      </c>
      <c r="E147" s="6"/>
      <c r="F147" s="119">
        <v>0</v>
      </c>
      <c r="G147" s="119"/>
      <c r="H147" s="119"/>
    </row>
    <row r="148" spans="1:8">
      <c r="A148" s="106" t="s">
        <v>63</v>
      </c>
      <c r="B148" s="4">
        <v>9</v>
      </c>
      <c r="C148" s="4">
        <v>1</v>
      </c>
      <c r="D148" s="5">
        <v>4709900</v>
      </c>
      <c r="E148" s="6"/>
      <c r="F148" s="119">
        <v>0</v>
      </c>
      <c r="G148" s="119"/>
      <c r="H148" s="119"/>
    </row>
    <row r="149" spans="1:8" ht="15" customHeight="1">
      <c r="A149" s="32" t="s">
        <v>60</v>
      </c>
      <c r="B149" s="11">
        <v>9</v>
      </c>
      <c r="C149" s="11">
        <v>2</v>
      </c>
      <c r="D149" s="9">
        <v>0</v>
      </c>
      <c r="E149" s="12">
        <v>0</v>
      </c>
      <c r="F149" s="122">
        <v>0</v>
      </c>
      <c r="G149" s="122">
        <v>0</v>
      </c>
      <c r="H149" s="122">
        <v>0</v>
      </c>
    </row>
    <row r="150" spans="1:8">
      <c r="A150" s="30" t="s">
        <v>61</v>
      </c>
      <c r="B150" s="4">
        <v>9</v>
      </c>
      <c r="C150" s="4">
        <v>2</v>
      </c>
      <c r="D150" s="5">
        <v>4719900</v>
      </c>
      <c r="E150" s="6"/>
      <c r="F150" s="119">
        <v>0</v>
      </c>
      <c r="G150" s="119"/>
      <c r="H150" s="119"/>
    </row>
    <row r="151" spans="1:8">
      <c r="A151" s="30" t="s">
        <v>62</v>
      </c>
      <c r="B151" s="4">
        <v>9</v>
      </c>
      <c r="C151" s="4">
        <v>2</v>
      </c>
      <c r="D151" s="5">
        <v>4789900</v>
      </c>
      <c r="E151" s="6"/>
      <c r="F151" s="119">
        <v>0</v>
      </c>
      <c r="G151" s="119"/>
      <c r="H151" s="119">
        <v>0</v>
      </c>
    </row>
    <row r="152" spans="1:8" ht="48">
      <c r="A152" s="36" t="s">
        <v>59</v>
      </c>
      <c r="B152" s="4">
        <v>9</v>
      </c>
      <c r="C152" s="4">
        <v>2</v>
      </c>
      <c r="D152" s="5">
        <v>4719900</v>
      </c>
      <c r="E152" s="6"/>
      <c r="F152" s="119">
        <v>0</v>
      </c>
      <c r="G152" s="119"/>
      <c r="H152" s="119"/>
    </row>
    <row r="153" spans="1:8">
      <c r="A153" s="30" t="s">
        <v>32</v>
      </c>
      <c r="B153" s="4">
        <v>9</v>
      </c>
      <c r="C153" s="4">
        <v>2</v>
      </c>
      <c r="D153" s="5">
        <v>7950000</v>
      </c>
      <c r="E153" s="6"/>
      <c r="F153" s="119">
        <v>0</v>
      </c>
      <c r="G153" s="119"/>
      <c r="H153" s="119"/>
    </row>
    <row r="154" spans="1:8" ht="39.75" customHeight="1">
      <c r="A154" s="32" t="s">
        <v>63</v>
      </c>
      <c r="B154" s="11">
        <v>9</v>
      </c>
      <c r="C154" s="11">
        <v>4</v>
      </c>
      <c r="D154" s="9">
        <v>0</v>
      </c>
      <c r="E154" s="12">
        <v>0</v>
      </c>
      <c r="F154" s="124">
        <v>0</v>
      </c>
      <c r="G154" s="124">
        <v>0</v>
      </c>
      <c r="H154" s="124">
        <v>0</v>
      </c>
    </row>
    <row r="155" spans="1:8">
      <c r="A155" s="36" t="s">
        <v>63</v>
      </c>
      <c r="B155" s="4">
        <v>9</v>
      </c>
      <c r="C155" s="4">
        <v>4</v>
      </c>
      <c r="D155" s="5">
        <v>4709900</v>
      </c>
      <c r="E155" s="6"/>
      <c r="F155" s="119">
        <v>0</v>
      </c>
      <c r="G155" s="119"/>
      <c r="H155" s="130"/>
    </row>
    <row r="156" spans="1:8" ht="41.25" customHeight="1">
      <c r="A156" s="36" t="s">
        <v>59</v>
      </c>
      <c r="B156" s="4">
        <v>9</v>
      </c>
      <c r="C156" s="4">
        <v>4</v>
      </c>
      <c r="D156" s="5">
        <v>4709900</v>
      </c>
      <c r="E156" s="6"/>
      <c r="F156" s="119">
        <v>0</v>
      </c>
      <c r="G156" s="119"/>
      <c r="H156" s="130"/>
    </row>
    <row r="157" spans="1:8" ht="15" customHeight="1">
      <c r="A157" s="32" t="s">
        <v>64</v>
      </c>
      <c r="B157" s="11">
        <v>9</v>
      </c>
      <c r="C157" s="11">
        <v>9</v>
      </c>
      <c r="D157" s="9">
        <v>0</v>
      </c>
      <c r="E157" s="12">
        <v>0</v>
      </c>
      <c r="F157" s="122">
        <v>0</v>
      </c>
      <c r="G157" s="122">
        <v>0</v>
      </c>
      <c r="H157" s="122">
        <v>0</v>
      </c>
    </row>
    <row r="158" spans="1:8">
      <c r="A158" s="33" t="s">
        <v>32</v>
      </c>
      <c r="B158" s="13">
        <v>9</v>
      </c>
      <c r="C158" s="13">
        <v>9</v>
      </c>
      <c r="D158" s="14">
        <v>7950000</v>
      </c>
      <c r="E158" s="15"/>
      <c r="F158" s="127">
        <v>0</v>
      </c>
      <c r="G158" s="127"/>
      <c r="H158" s="127"/>
    </row>
    <row r="159" spans="1:8" ht="15.75" customHeight="1">
      <c r="A159" s="81" t="s">
        <v>65</v>
      </c>
      <c r="B159" s="7">
        <v>10</v>
      </c>
      <c r="C159" s="7">
        <v>0</v>
      </c>
      <c r="D159" s="183" t="s">
        <v>199</v>
      </c>
      <c r="E159" s="45">
        <v>0</v>
      </c>
      <c r="F159" s="213">
        <v>8220.3179999999993</v>
      </c>
      <c r="G159" s="213">
        <v>1000</v>
      </c>
      <c r="H159" s="213">
        <v>7220.3180000000002</v>
      </c>
    </row>
    <row r="160" spans="1:8" ht="15" customHeight="1">
      <c r="A160" s="81" t="s">
        <v>66</v>
      </c>
      <c r="B160" s="7">
        <v>10</v>
      </c>
      <c r="C160" s="7">
        <v>1</v>
      </c>
      <c r="D160" s="183" t="s">
        <v>199</v>
      </c>
      <c r="E160" s="45">
        <v>0</v>
      </c>
      <c r="F160" s="213">
        <v>1000</v>
      </c>
      <c r="G160" s="213">
        <v>1000</v>
      </c>
      <c r="H160" s="213">
        <v>0</v>
      </c>
    </row>
    <row r="161" spans="1:8" ht="24.6">
      <c r="A161" s="214" t="s">
        <v>67</v>
      </c>
      <c r="B161" s="24">
        <v>10</v>
      </c>
      <c r="C161" s="24">
        <v>1</v>
      </c>
      <c r="D161" s="217">
        <v>9994910100</v>
      </c>
      <c r="E161" s="68">
        <v>300</v>
      </c>
      <c r="F161" s="138">
        <v>1000</v>
      </c>
      <c r="G161" s="381">
        <v>1000</v>
      </c>
      <c r="H161" s="138">
        <v>0</v>
      </c>
    </row>
    <row r="162" spans="1:8" ht="15.75" customHeight="1">
      <c r="A162" s="81" t="s">
        <v>68</v>
      </c>
      <c r="B162" s="7">
        <v>10</v>
      </c>
      <c r="C162" s="7">
        <v>3</v>
      </c>
      <c r="D162" s="183" t="s">
        <v>199</v>
      </c>
      <c r="E162" s="45">
        <v>0</v>
      </c>
      <c r="F162" s="213">
        <v>0</v>
      </c>
      <c r="G162" s="213">
        <v>0</v>
      </c>
      <c r="H162" s="213">
        <v>0</v>
      </c>
    </row>
    <row r="163" spans="1:8" ht="24">
      <c r="A163" s="200" t="s">
        <v>135</v>
      </c>
      <c r="B163" s="206">
        <v>10</v>
      </c>
      <c r="C163" s="207">
        <v>3</v>
      </c>
      <c r="D163" s="208">
        <v>5054600</v>
      </c>
      <c r="E163" s="209"/>
      <c r="F163" s="156">
        <v>0</v>
      </c>
      <c r="G163" s="156"/>
      <c r="H163" s="156">
        <v>0</v>
      </c>
    </row>
    <row r="164" spans="1:8" ht="36">
      <c r="A164" s="66" t="s">
        <v>69</v>
      </c>
      <c r="B164" s="24">
        <v>10</v>
      </c>
      <c r="C164" s="24">
        <v>3</v>
      </c>
      <c r="D164" s="217">
        <v>2210872011</v>
      </c>
      <c r="E164" s="68">
        <v>600</v>
      </c>
      <c r="F164" s="138">
        <v>0</v>
      </c>
      <c r="G164" s="138">
        <v>0</v>
      </c>
      <c r="H164" s="138"/>
    </row>
    <row r="165" spans="1:8">
      <c r="A165" s="31" t="s">
        <v>70</v>
      </c>
      <c r="B165" s="7">
        <v>10</v>
      </c>
      <c r="C165" s="8">
        <v>4</v>
      </c>
      <c r="D165" s="55">
        <v>0</v>
      </c>
      <c r="E165" s="10">
        <v>0</v>
      </c>
      <c r="F165" s="123">
        <v>7220.3180000000002</v>
      </c>
      <c r="G165" s="123">
        <v>0</v>
      </c>
      <c r="H165" s="123">
        <v>7220.3180000000002</v>
      </c>
    </row>
    <row r="166" spans="1:8" s="98" customFormat="1" ht="48">
      <c r="A166" s="36" t="s">
        <v>136</v>
      </c>
      <c r="B166" s="24">
        <v>10</v>
      </c>
      <c r="C166" s="25">
        <v>4</v>
      </c>
      <c r="D166" s="26">
        <v>2250050820</v>
      </c>
      <c r="E166" s="27">
        <v>400</v>
      </c>
      <c r="F166" s="119">
        <v>0</v>
      </c>
      <c r="G166" s="119"/>
      <c r="H166" s="119"/>
    </row>
    <row r="167" spans="1:8" s="98" customFormat="1" ht="48">
      <c r="A167" s="36" t="s">
        <v>136</v>
      </c>
      <c r="B167" s="24">
        <v>10</v>
      </c>
      <c r="C167" s="25">
        <v>4</v>
      </c>
      <c r="D167" s="26" t="s">
        <v>230</v>
      </c>
      <c r="E167" s="27">
        <v>400</v>
      </c>
      <c r="F167" s="119">
        <v>2010.7560000000001</v>
      </c>
      <c r="G167" s="119"/>
      <c r="H167" s="119">
        <v>2010.7560000000001</v>
      </c>
    </row>
    <row r="168" spans="1:8" ht="57">
      <c r="A168" s="166" t="s">
        <v>71</v>
      </c>
      <c r="B168" s="7">
        <v>10</v>
      </c>
      <c r="C168" s="8">
        <v>4</v>
      </c>
      <c r="D168" s="170">
        <v>0</v>
      </c>
      <c r="E168" s="10">
        <v>300</v>
      </c>
      <c r="F168" s="123">
        <v>5209.5619999999999</v>
      </c>
      <c r="G168" s="123">
        <v>0</v>
      </c>
      <c r="H168" s="123">
        <v>5209.5619999999999</v>
      </c>
    </row>
    <row r="169" spans="1:8" s="98" customFormat="1" ht="72">
      <c r="A169" s="37" t="s">
        <v>192</v>
      </c>
      <c r="B169" s="24">
        <v>10</v>
      </c>
      <c r="C169" s="25">
        <v>4</v>
      </c>
      <c r="D169" s="61">
        <v>2230181540</v>
      </c>
      <c r="E169" s="27">
        <v>300</v>
      </c>
      <c r="F169" s="119">
        <v>771.5</v>
      </c>
      <c r="G169" s="119"/>
      <c r="H169" s="119">
        <v>771.5</v>
      </c>
    </row>
    <row r="170" spans="1:8" s="98" customFormat="1" ht="24">
      <c r="A170" s="37" t="s">
        <v>72</v>
      </c>
      <c r="B170" s="16">
        <v>10</v>
      </c>
      <c r="C170" s="17">
        <v>4</v>
      </c>
      <c r="D170" s="196">
        <v>2230781520</v>
      </c>
      <c r="E170" s="18">
        <v>300</v>
      </c>
      <c r="F170" s="127">
        <v>2968</v>
      </c>
      <c r="G170" s="127"/>
      <c r="H170" s="127">
        <v>2968</v>
      </c>
    </row>
    <row r="171" spans="1:8" s="98" customFormat="1">
      <c r="A171" s="37" t="s">
        <v>231</v>
      </c>
      <c r="B171" s="16">
        <v>10</v>
      </c>
      <c r="C171" s="17">
        <v>4</v>
      </c>
      <c r="D171" s="196">
        <v>2230781520</v>
      </c>
      <c r="E171" s="18">
        <v>300</v>
      </c>
      <c r="F171" s="127">
        <v>1470.0619999999999</v>
      </c>
      <c r="G171" s="127"/>
      <c r="H171" s="127">
        <v>1470.0619999999999</v>
      </c>
    </row>
    <row r="172" spans="1:8">
      <c r="A172" s="218" t="s">
        <v>137</v>
      </c>
      <c r="B172" s="7">
        <v>11</v>
      </c>
      <c r="C172" s="7">
        <v>0</v>
      </c>
      <c r="D172" s="183" t="s">
        <v>199</v>
      </c>
      <c r="E172" s="45">
        <v>0</v>
      </c>
      <c r="F172" s="213">
        <v>730</v>
      </c>
      <c r="G172" s="213">
        <v>730</v>
      </c>
      <c r="H172" s="213">
        <v>0</v>
      </c>
    </row>
    <row r="173" spans="1:8" ht="15.75" customHeight="1">
      <c r="A173" s="218" t="s">
        <v>138</v>
      </c>
      <c r="B173" s="7">
        <v>11</v>
      </c>
      <c r="C173" s="7">
        <v>1</v>
      </c>
      <c r="D173" s="183" t="s">
        <v>199</v>
      </c>
      <c r="E173" s="45">
        <v>0</v>
      </c>
      <c r="F173" s="125">
        <v>730</v>
      </c>
      <c r="G173" s="125">
        <v>730</v>
      </c>
      <c r="H173" s="125">
        <v>0</v>
      </c>
    </row>
    <row r="174" spans="1:8" ht="24">
      <c r="A174" s="66" t="s">
        <v>139</v>
      </c>
      <c r="B174" s="24">
        <v>11</v>
      </c>
      <c r="C174" s="24">
        <v>1</v>
      </c>
      <c r="D174" s="67" t="s">
        <v>216</v>
      </c>
      <c r="E174" s="68">
        <v>200</v>
      </c>
      <c r="F174" s="138">
        <v>730</v>
      </c>
      <c r="G174" s="381">
        <v>730</v>
      </c>
      <c r="H174" s="138">
        <v>0</v>
      </c>
    </row>
    <row r="175" spans="1:8" ht="24.75" customHeight="1">
      <c r="A175" s="39" t="s">
        <v>140</v>
      </c>
      <c r="B175" s="23">
        <v>11</v>
      </c>
      <c r="C175" s="59">
        <v>2</v>
      </c>
      <c r="D175" s="210">
        <v>0</v>
      </c>
      <c r="E175" s="60">
        <v>0</v>
      </c>
      <c r="F175" s="211">
        <v>0</v>
      </c>
      <c r="G175" s="211">
        <v>0</v>
      </c>
      <c r="H175" s="131">
        <v>0</v>
      </c>
    </row>
    <row r="176" spans="1:8">
      <c r="A176" s="37"/>
      <c r="B176" s="16">
        <v>11</v>
      </c>
      <c r="C176" s="17">
        <v>2</v>
      </c>
      <c r="D176" s="196"/>
      <c r="E176" s="18">
        <v>500</v>
      </c>
      <c r="F176" s="127">
        <v>0</v>
      </c>
      <c r="G176" s="127">
        <v>0</v>
      </c>
      <c r="H176" s="127">
        <v>0</v>
      </c>
    </row>
    <row r="177" spans="1:8">
      <c r="A177" s="161" t="s">
        <v>141</v>
      </c>
      <c r="B177" s="11">
        <v>12</v>
      </c>
      <c r="C177" s="11">
        <v>0</v>
      </c>
      <c r="D177" s="183" t="s">
        <v>199</v>
      </c>
      <c r="E177" s="12">
        <v>0</v>
      </c>
      <c r="F177" s="213">
        <v>2710</v>
      </c>
      <c r="G177" s="213">
        <v>2710</v>
      </c>
      <c r="H177" s="213">
        <v>0</v>
      </c>
    </row>
    <row r="178" spans="1:8">
      <c r="A178" s="34" t="s">
        <v>142</v>
      </c>
      <c r="B178" s="19">
        <v>12</v>
      </c>
      <c r="C178" s="19">
        <v>1</v>
      </c>
      <c r="D178" s="20">
        <v>0</v>
      </c>
      <c r="E178" s="21">
        <v>0</v>
      </c>
      <c r="F178" s="121">
        <v>0</v>
      </c>
      <c r="G178" s="121">
        <v>0</v>
      </c>
      <c r="H178" s="121">
        <v>0</v>
      </c>
    </row>
    <row r="179" spans="1:8">
      <c r="A179" s="33"/>
      <c r="B179" s="13">
        <v>12</v>
      </c>
      <c r="C179" s="13">
        <v>1</v>
      </c>
      <c r="D179" s="14"/>
      <c r="E179" s="15"/>
      <c r="F179" s="127">
        <v>0</v>
      </c>
      <c r="G179" s="127">
        <v>0</v>
      </c>
      <c r="H179" s="127">
        <v>0</v>
      </c>
    </row>
    <row r="180" spans="1:8">
      <c r="A180" s="161" t="s">
        <v>55</v>
      </c>
      <c r="B180" s="11">
        <v>12</v>
      </c>
      <c r="C180" s="11">
        <v>2</v>
      </c>
      <c r="D180" s="183" t="s">
        <v>199</v>
      </c>
      <c r="E180" s="12">
        <v>0</v>
      </c>
      <c r="F180" s="125">
        <v>2710</v>
      </c>
      <c r="G180" s="125">
        <v>2710</v>
      </c>
      <c r="H180" s="125">
        <v>0</v>
      </c>
    </row>
    <row r="181" spans="1:8" ht="24.6">
      <c r="A181" s="160" t="s">
        <v>56</v>
      </c>
      <c r="B181" s="4">
        <v>12</v>
      </c>
      <c r="C181" s="4">
        <v>2</v>
      </c>
      <c r="D181" s="178" t="s">
        <v>217</v>
      </c>
      <c r="E181" s="6">
        <v>600</v>
      </c>
      <c r="F181" s="138">
        <v>2710</v>
      </c>
      <c r="G181" s="381">
        <v>2710</v>
      </c>
      <c r="H181" s="138">
        <v>0</v>
      </c>
    </row>
    <row r="182" spans="1:8" ht="24">
      <c r="A182" s="34" t="s">
        <v>143</v>
      </c>
      <c r="B182" s="19">
        <v>12</v>
      </c>
      <c r="C182" s="19">
        <v>4</v>
      </c>
      <c r="D182" s="20">
        <v>0</v>
      </c>
      <c r="E182" s="21">
        <v>0</v>
      </c>
      <c r="F182" s="121">
        <v>0</v>
      </c>
      <c r="G182" s="121">
        <v>0</v>
      </c>
      <c r="H182" s="121">
        <v>0</v>
      </c>
    </row>
    <row r="183" spans="1:8" ht="15" thickBot="1">
      <c r="A183" s="37" t="s">
        <v>32</v>
      </c>
      <c r="B183" s="13">
        <v>12</v>
      </c>
      <c r="C183" s="13">
        <v>4</v>
      </c>
      <c r="D183" s="14">
        <v>7950000</v>
      </c>
      <c r="E183" s="15"/>
      <c r="F183" s="119">
        <v>0</v>
      </c>
      <c r="G183" s="119">
        <v>0</v>
      </c>
      <c r="H183" s="127"/>
    </row>
    <row r="184" spans="1:8" ht="23.4" thickBot="1">
      <c r="A184" s="41" t="s">
        <v>16</v>
      </c>
      <c r="B184" s="22">
        <v>13</v>
      </c>
      <c r="C184" s="22">
        <v>0</v>
      </c>
      <c r="D184" s="372">
        <v>0</v>
      </c>
      <c r="E184" s="28">
        <v>0</v>
      </c>
      <c r="F184" s="118">
        <v>16</v>
      </c>
      <c r="G184" s="118">
        <v>16</v>
      </c>
      <c r="H184" s="118">
        <v>0</v>
      </c>
    </row>
    <row r="185" spans="1:8" ht="24">
      <c r="A185" s="31" t="s">
        <v>144</v>
      </c>
      <c r="B185" s="7">
        <v>13</v>
      </c>
      <c r="C185" s="8">
        <v>1</v>
      </c>
      <c r="D185" s="372">
        <v>9930320000</v>
      </c>
      <c r="E185" s="10">
        <v>0</v>
      </c>
      <c r="F185" s="123">
        <v>16</v>
      </c>
      <c r="G185" s="123">
        <v>16</v>
      </c>
      <c r="H185" s="123">
        <v>0</v>
      </c>
    </row>
    <row r="186" spans="1:8" ht="24.6">
      <c r="A186" s="40" t="s">
        <v>144</v>
      </c>
      <c r="B186" s="16">
        <v>13</v>
      </c>
      <c r="C186" s="17">
        <v>1</v>
      </c>
      <c r="D186" s="196">
        <v>9930320000</v>
      </c>
      <c r="E186" s="18">
        <v>700</v>
      </c>
      <c r="F186" s="127">
        <v>16</v>
      </c>
      <c r="G186" s="127">
        <v>16</v>
      </c>
      <c r="H186" s="127"/>
    </row>
    <row r="187" spans="1:8">
      <c r="A187" s="218" t="s">
        <v>73</v>
      </c>
      <c r="B187" s="7">
        <v>14</v>
      </c>
      <c r="C187" s="7">
        <v>0</v>
      </c>
      <c r="D187" s="183" t="s">
        <v>199</v>
      </c>
      <c r="E187" s="45">
        <v>0</v>
      </c>
      <c r="F187" s="213">
        <v>34894.9</v>
      </c>
      <c r="G187" s="213">
        <v>997.9</v>
      </c>
      <c r="H187" s="213">
        <v>33897</v>
      </c>
    </row>
    <row r="188" spans="1:8" ht="36.75" customHeight="1">
      <c r="A188" s="81" t="s">
        <v>145</v>
      </c>
      <c r="B188" s="7">
        <v>14</v>
      </c>
      <c r="C188" s="7">
        <v>1</v>
      </c>
      <c r="D188" s="183" t="s">
        <v>199</v>
      </c>
      <c r="E188" s="45">
        <v>0</v>
      </c>
      <c r="F188" s="125">
        <v>34894.9</v>
      </c>
      <c r="G188" s="125">
        <v>997.9</v>
      </c>
      <c r="H188" s="125">
        <v>33897</v>
      </c>
    </row>
    <row r="189" spans="1:8" ht="24">
      <c r="A189" s="66" t="s">
        <v>74</v>
      </c>
      <c r="B189" s="24">
        <v>14</v>
      </c>
      <c r="C189" s="24">
        <v>1</v>
      </c>
      <c r="D189" s="67">
        <v>2610160010</v>
      </c>
      <c r="E189" s="68">
        <v>500</v>
      </c>
      <c r="F189" s="138">
        <v>34894.9</v>
      </c>
      <c r="G189" s="138">
        <v>997.9</v>
      </c>
      <c r="H189" s="138">
        <v>33897</v>
      </c>
    </row>
    <row r="190" spans="1:8">
      <c r="A190" s="39" t="s">
        <v>146</v>
      </c>
      <c r="B190" s="23">
        <v>14</v>
      </c>
      <c r="C190" s="59">
        <v>2</v>
      </c>
      <c r="D190" s="210">
        <v>0</v>
      </c>
      <c r="E190" s="60">
        <v>0</v>
      </c>
      <c r="F190" s="121">
        <v>0</v>
      </c>
      <c r="G190" s="121">
        <v>0</v>
      </c>
      <c r="H190" s="121">
        <v>0</v>
      </c>
    </row>
    <row r="191" spans="1:8" ht="24">
      <c r="A191" s="36" t="s">
        <v>147</v>
      </c>
      <c r="B191" s="24">
        <v>14</v>
      </c>
      <c r="C191" s="25">
        <v>2</v>
      </c>
      <c r="D191" s="61">
        <v>5170200</v>
      </c>
      <c r="E191" s="27">
        <v>500</v>
      </c>
      <c r="F191" s="119">
        <v>0</v>
      </c>
      <c r="G191" s="119">
        <v>0</v>
      </c>
      <c r="H191" s="119">
        <v>0</v>
      </c>
    </row>
    <row r="192" spans="1:8" ht="35.4">
      <c r="A192" s="31" t="s">
        <v>148</v>
      </c>
      <c r="B192" s="7">
        <v>14</v>
      </c>
      <c r="C192" s="8">
        <v>3</v>
      </c>
      <c r="D192" s="55">
        <v>0</v>
      </c>
      <c r="E192" s="10">
        <v>0</v>
      </c>
      <c r="F192" s="123">
        <v>0</v>
      </c>
      <c r="G192" s="123">
        <v>0</v>
      </c>
      <c r="H192" s="123">
        <v>0</v>
      </c>
    </row>
    <row r="193" spans="1:8" ht="24">
      <c r="A193" s="36" t="s">
        <v>149</v>
      </c>
      <c r="B193" s="24">
        <v>14</v>
      </c>
      <c r="C193" s="25">
        <v>3</v>
      </c>
      <c r="D193" s="61">
        <v>5210300</v>
      </c>
      <c r="E193" s="27"/>
      <c r="F193" s="119">
        <v>0</v>
      </c>
      <c r="G193" s="119"/>
      <c r="H193" s="119"/>
    </row>
    <row r="194" spans="1:8" ht="84">
      <c r="A194" s="36" t="s">
        <v>150</v>
      </c>
      <c r="B194" s="24">
        <v>14</v>
      </c>
      <c r="C194" s="25">
        <v>3</v>
      </c>
      <c r="D194" s="61">
        <v>5210600</v>
      </c>
      <c r="E194" s="27"/>
      <c r="F194" s="119">
        <v>0</v>
      </c>
      <c r="G194" s="382"/>
      <c r="H194" s="119"/>
    </row>
    <row r="196" spans="1:8">
      <c r="G196" s="98"/>
      <c r="H196" s="98"/>
    </row>
  </sheetData>
  <autoFilter ref="A8:H194"/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74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3"/>
  <sheetViews>
    <sheetView workbookViewId="0">
      <selection activeCell="M18" sqref="M18"/>
    </sheetView>
  </sheetViews>
  <sheetFormatPr defaultColWidth="9.109375" defaultRowHeight="14.4"/>
  <cols>
    <col min="1" max="1" width="41.88671875" style="98" customWidth="1"/>
    <col min="2" max="2" width="3.33203125" style="98" bestFit="1" customWidth="1"/>
    <col min="3" max="3" width="3.5546875" style="98" bestFit="1" customWidth="1"/>
    <col min="4" max="4" width="9.88671875" style="98" customWidth="1"/>
    <col min="5" max="5" width="4.109375" style="98" bestFit="1" customWidth="1"/>
    <col min="6" max="6" width="10" style="98" customWidth="1"/>
    <col min="7" max="7" width="11.33203125" style="98" customWidth="1"/>
    <col min="8" max="8" width="0" style="98" hidden="1" customWidth="1"/>
    <col min="9" max="9" width="9.109375" style="98"/>
    <col min="10" max="10" width="0" style="98" hidden="1" customWidth="1"/>
    <col min="11" max="16384" width="9.109375" style="98"/>
  </cols>
  <sheetData>
    <row r="1" spans="1:12">
      <c r="A1" s="46"/>
      <c r="B1" s="46"/>
      <c r="C1" s="46"/>
      <c r="D1" s="46"/>
      <c r="E1" s="46"/>
      <c r="F1" s="64"/>
      <c r="G1" s="64" t="s">
        <v>81</v>
      </c>
    </row>
    <row r="2" spans="1:12">
      <c r="A2" s="46"/>
      <c r="B2" s="46"/>
      <c r="C2" s="46"/>
      <c r="D2" s="46"/>
      <c r="E2" s="46"/>
      <c r="F2" s="64"/>
      <c r="G2" s="92" t="s">
        <v>78</v>
      </c>
    </row>
    <row r="3" spans="1:12">
      <c r="A3" s="46"/>
      <c r="B3" s="46"/>
      <c r="C3" s="46"/>
      <c r="D3" s="46"/>
      <c r="E3" s="46"/>
      <c r="F3" s="64"/>
      <c r="G3" s="92" t="s">
        <v>79</v>
      </c>
    </row>
    <row r="4" spans="1:12">
      <c r="A4" s="46"/>
      <c r="B4" s="46"/>
      <c r="C4" s="46"/>
      <c r="D4" s="46"/>
      <c r="E4" s="46"/>
      <c r="F4" s="64"/>
      <c r="G4" s="92" t="s">
        <v>734</v>
      </c>
    </row>
    <row r="5" spans="1:12" ht="15.6">
      <c r="A5" s="424" t="s">
        <v>80</v>
      </c>
      <c r="B5" s="424"/>
      <c r="C5" s="424"/>
      <c r="D5" s="424"/>
      <c r="E5" s="424"/>
      <c r="F5" s="424"/>
      <c r="G5" s="424"/>
    </row>
    <row r="6" spans="1:12" ht="45" customHeight="1" thickBot="1">
      <c r="A6" s="402" t="s">
        <v>691</v>
      </c>
      <c r="B6" s="402"/>
      <c r="C6" s="402"/>
      <c r="D6" s="402"/>
      <c r="E6" s="402"/>
      <c r="F6" s="402"/>
      <c r="G6" s="402"/>
    </row>
    <row r="7" spans="1:12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116">
        <v>2022</v>
      </c>
      <c r="G7" s="117">
        <v>2023</v>
      </c>
    </row>
    <row r="8" spans="1:12">
      <c r="A8" s="190">
        <v>1</v>
      </c>
      <c r="B8" s="187">
        <v>2</v>
      </c>
      <c r="C8" s="187">
        <v>3</v>
      </c>
      <c r="D8" s="187">
        <v>4</v>
      </c>
      <c r="E8" s="187">
        <v>5</v>
      </c>
      <c r="F8" s="192"/>
      <c r="G8" s="193">
        <v>8</v>
      </c>
    </row>
    <row r="9" spans="1:12" ht="15.75" customHeight="1">
      <c r="A9" s="212" t="s">
        <v>7</v>
      </c>
      <c r="B9" s="183" t="s">
        <v>75</v>
      </c>
      <c r="C9" s="183" t="s">
        <v>75</v>
      </c>
      <c r="D9" s="183" t="s">
        <v>199</v>
      </c>
      <c r="E9" s="183" t="s">
        <v>76</v>
      </c>
      <c r="F9" s="213">
        <v>414638.13299999997</v>
      </c>
      <c r="G9" s="213">
        <v>414850.82699999993</v>
      </c>
      <c r="H9" s="188"/>
      <c r="J9" s="165"/>
      <c r="K9" s="93"/>
      <c r="L9" s="93"/>
    </row>
    <row r="10" spans="1:12" ht="15.75" customHeight="1">
      <c r="A10" s="161" t="s">
        <v>8</v>
      </c>
      <c r="B10" s="11">
        <v>1</v>
      </c>
      <c r="C10" s="11">
        <v>0</v>
      </c>
      <c r="D10" s="183" t="s">
        <v>199</v>
      </c>
      <c r="E10" s="12">
        <v>0</v>
      </c>
      <c r="F10" s="213">
        <v>23779.9</v>
      </c>
      <c r="G10" s="213">
        <v>23794.11</v>
      </c>
    </row>
    <row r="11" spans="1:12" ht="36.75" customHeight="1">
      <c r="A11" s="161" t="s">
        <v>9</v>
      </c>
      <c r="B11" s="11">
        <v>1</v>
      </c>
      <c r="C11" s="11">
        <v>2</v>
      </c>
      <c r="D11" s="183" t="s">
        <v>199</v>
      </c>
      <c r="E11" s="12">
        <v>0</v>
      </c>
      <c r="F11" s="125">
        <v>1705</v>
      </c>
      <c r="G11" s="125">
        <v>1705</v>
      </c>
    </row>
    <row r="12" spans="1:12" ht="24.6">
      <c r="A12" s="160" t="s">
        <v>10</v>
      </c>
      <c r="B12" s="4">
        <v>1</v>
      </c>
      <c r="C12" s="4">
        <v>2</v>
      </c>
      <c r="D12" s="5" t="s">
        <v>203</v>
      </c>
      <c r="E12" s="6">
        <v>100</v>
      </c>
      <c r="F12" s="138">
        <v>1495</v>
      </c>
      <c r="G12" s="138">
        <v>1495</v>
      </c>
      <c r="I12" s="69"/>
    </row>
    <row r="13" spans="1:12">
      <c r="A13" s="160" t="s">
        <v>11</v>
      </c>
      <c r="B13" s="4">
        <v>1</v>
      </c>
      <c r="C13" s="4">
        <v>2</v>
      </c>
      <c r="D13" s="5" t="s">
        <v>204</v>
      </c>
      <c r="E13" s="6">
        <v>200</v>
      </c>
      <c r="F13" s="138">
        <v>210</v>
      </c>
      <c r="G13" s="138">
        <v>210</v>
      </c>
    </row>
    <row r="14" spans="1:12" ht="36.75" customHeight="1">
      <c r="A14" s="81" t="s">
        <v>12</v>
      </c>
      <c r="B14" s="7">
        <v>1</v>
      </c>
      <c r="C14" s="7">
        <v>3</v>
      </c>
      <c r="D14" s="183" t="s">
        <v>199</v>
      </c>
      <c r="E14" s="45">
        <v>0</v>
      </c>
      <c r="F14" s="213">
        <v>2166</v>
      </c>
      <c r="G14" s="213">
        <v>2166</v>
      </c>
    </row>
    <row r="15" spans="1:12">
      <c r="A15" s="160" t="s">
        <v>13</v>
      </c>
      <c r="B15" s="4">
        <v>1</v>
      </c>
      <c r="C15" s="4">
        <v>3</v>
      </c>
      <c r="D15" s="5" t="s">
        <v>205</v>
      </c>
      <c r="E15" s="6">
        <v>100</v>
      </c>
      <c r="F15" s="138">
        <v>1139</v>
      </c>
      <c r="G15" s="138">
        <v>1139</v>
      </c>
      <c r="I15" s="69"/>
    </row>
    <row r="16" spans="1:12">
      <c r="A16" s="160" t="s">
        <v>11</v>
      </c>
      <c r="B16" s="4">
        <v>1</v>
      </c>
      <c r="C16" s="4">
        <v>3</v>
      </c>
      <c r="D16" s="5" t="s">
        <v>204</v>
      </c>
      <c r="E16" s="6">
        <v>100</v>
      </c>
      <c r="F16" s="138">
        <v>767</v>
      </c>
      <c r="G16" s="138">
        <v>767</v>
      </c>
    </row>
    <row r="17" spans="1:7">
      <c r="A17" s="160" t="s">
        <v>11</v>
      </c>
      <c r="B17" s="4">
        <v>1</v>
      </c>
      <c r="C17" s="4">
        <v>3</v>
      </c>
      <c r="D17" s="5" t="s">
        <v>204</v>
      </c>
      <c r="E17" s="6">
        <v>200</v>
      </c>
      <c r="F17" s="138">
        <v>260</v>
      </c>
      <c r="G17" s="138">
        <v>260</v>
      </c>
    </row>
    <row r="18" spans="1:7" ht="36.75" customHeight="1">
      <c r="A18" s="81" t="s">
        <v>14</v>
      </c>
      <c r="B18" s="7">
        <v>1</v>
      </c>
      <c r="C18" s="7">
        <v>4</v>
      </c>
      <c r="D18" s="183" t="s">
        <v>199</v>
      </c>
      <c r="E18" s="45">
        <v>0</v>
      </c>
      <c r="F18" s="125">
        <v>15437</v>
      </c>
      <c r="G18" s="125">
        <v>15463</v>
      </c>
    </row>
    <row r="19" spans="1:7">
      <c r="A19" s="160" t="s">
        <v>11</v>
      </c>
      <c r="B19" s="4">
        <v>1</v>
      </c>
      <c r="C19" s="4">
        <v>4</v>
      </c>
      <c r="D19" s="5" t="s">
        <v>204</v>
      </c>
      <c r="E19" s="6">
        <v>100</v>
      </c>
      <c r="F19" s="138">
        <v>11747</v>
      </c>
      <c r="G19" s="138">
        <v>11747</v>
      </c>
    </row>
    <row r="20" spans="1:7">
      <c r="A20" s="160" t="s">
        <v>11</v>
      </c>
      <c r="B20" s="4">
        <v>1</v>
      </c>
      <c r="C20" s="4">
        <v>4</v>
      </c>
      <c r="D20" s="5" t="s">
        <v>204</v>
      </c>
      <c r="E20" s="6">
        <v>200</v>
      </c>
      <c r="F20" s="138">
        <v>2650</v>
      </c>
      <c r="G20" s="138">
        <v>2650</v>
      </c>
    </row>
    <row r="21" spans="1:7">
      <c r="A21" s="160" t="s">
        <v>11</v>
      </c>
      <c r="B21" s="4">
        <v>1</v>
      </c>
      <c r="C21" s="4">
        <v>4</v>
      </c>
      <c r="D21" s="5" t="s">
        <v>204</v>
      </c>
      <c r="E21" s="6">
        <v>800</v>
      </c>
      <c r="F21" s="138">
        <v>300</v>
      </c>
      <c r="G21" s="138">
        <v>300</v>
      </c>
    </row>
    <row r="22" spans="1:7" ht="27" customHeight="1">
      <c r="A22" s="160" t="s">
        <v>22</v>
      </c>
      <c r="B22" s="4">
        <v>1</v>
      </c>
      <c r="C22" s="4">
        <v>4</v>
      </c>
      <c r="D22" s="5">
        <v>9980077710</v>
      </c>
      <c r="E22" s="6">
        <v>100</v>
      </c>
      <c r="F22" s="138">
        <v>321</v>
      </c>
      <c r="G22" s="138">
        <v>334</v>
      </c>
    </row>
    <row r="23" spans="1:7" ht="26.25" customHeight="1">
      <c r="A23" s="160" t="s">
        <v>22</v>
      </c>
      <c r="B23" s="4">
        <v>1</v>
      </c>
      <c r="C23" s="4">
        <v>4</v>
      </c>
      <c r="D23" s="5">
        <v>9980077710</v>
      </c>
      <c r="E23" s="6">
        <v>200</v>
      </c>
      <c r="F23" s="138">
        <v>49</v>
      </c>
      <c r="G23" s="138">
        <v>49</v>
      </c>
    </row>
    <row r="24" spans="1:7" ht="26.25" customHeight="1">
      <c r="A24" s="160" t="s">
        <v>20</v>
      </c>
      <c r="B24" s="4">
        <v>1</v>
      </c>
      <c r="C24" s="4">
        <v>4</v>
      </c>
      <c r="D24" s="5">
        <v>9980077720</v>
      </c>
      <c r="E24" s="6">
        <v>100</v>
      </c>
      <c r="F24" s="138">
        <v>321</v>
      </c>
      <c r="G24" s="138">
        <v>334</v>
      </c>
    </row>
    <row r="25" spans="1:7" ht="25.5" customHeight="1">
      <c r="A25" s="160" t="s">
        <v>20</v>
      </c>
      <c r="B25" s="4">
        <v>1</v>
      </c>
      <c r="C25" s="4">
        <v>4</v>
      </c>
      <c r="D25" s="5">
        <v>9980077720</v>
      </c>
      <c r="E25" s="6">
        <v>200</v>
      </c>
      <c r="F25" s="138">
        <v>49</v>
      </c>
      <c r="G25" s="138">
        <v>49</v>
      </c>
    </row>
    <row r="26" spans="1:7">
      <c r="A26" s="161" t="s">
        <v>197</v>
      </c>
      <c r="B26" s="11">
        <v>1</v>
      </c>
      <c r="C26" s="11">
        <v>5</v>
      </c>
      <c r="D26" s="183" t="s">
        <v>199</v>
      </c>
      <c r="E26" s="12">
        <v>0</v>
      </c>
      <c r="F26" s="125">
        <v>12.2</v>
      </c>
      <c r="G26" s="125">
        <v>0.41</v>
      </c>
    </row>
    <row r="27" spans="1:7" ht="24.6">
      <c r="A27" s="160" t="s">
        <v>198</v>
      </c>
      <c r="B27" s="4">
        <v>1</v>
      </c>
      <c r="C27" s="4">
        <v>5</v>
      </c>
      <c r="D27" s="5">
        <v>9980051200</v>
      </c>
      <c r="E27" s="6">
        <v>200</v>
      </c>
      <c r="F27" s="138">
        <v>12.2</v>
      </c>
      <c r="G27" s="138">
        <v>0.41</v>
      </c>
    </row>
    <row r="28" spans="1:7" ht="24.75" customHeight="1">
      <c r="A28" s="161" t="s">
        <v>15</v>
      </c>
      <c r="B28" s="11">
        <v>1</v>
      </c>
      <c r="C28" s="11">
        <v>6</v>
      </c>
      <c r="D28" s="183" t="s">
        <v>199</v>
      </c>
      <c r="E28" s="12">
        <v>0</v>
      </c>
      <c r="F28" s="125">
        <v>3954</v>
      </c>
      <c r="G28" s="125">
        <v>3954</v>
      </c>
    </row>
    <row r="29" spans="1:7" s="155" customFormat="1">
      <c r="A29" s="160" t="s">
        <v>11</v>
      </c>
      <c r="B29" s="4">
        <v>1</v>
      </c>
      <c r="C29" s="4">
        <v>6</v>
      </c>
      <c r="D29" s="5" t="s">
        <v>204</v>
      </c>
      <c r="E29" s="6">
        <v>100</v>
      </c>
      <c r="F29" s="138">
        <v>3298</v>
      </c>
      <c r="G29" s="138">
        <v>3298</v>
      </c>
    </row>
    <row r="30" spans="1:7" s="155" customFormat="1">
      <c r="A30" s="160" t="s">
        <v>11</v>
      </c>
      <c r="B30" s="4">
        <v>1</v>
      </c>
      <c r="C30" s="4">
        <v>6</v>
      </c>
      <c r="D30" s="5" t="s">
        <v>204</v>
      </c>
      <c r="E30" s="6">
        <v>200</v>
      </c>
      <c r="F30" s="138">
        <v>626</v>
      </c>
      <c r="G30" s="138">
        <v>626</v>
      </c>
    </row>
    <row r="31" spans="1:7">
      <c r="A31" s="160" t="s">
        <v>11</v>
      </c>
      <c r="B31" s="4">
        <v>1</v>
      </c>
      <c r="C31" s="4">
        <v>6</v>
      </c>
      <c r="D31" s="5" t="s">
        <v>204</v>
      </c>
      <c r="E31" s="6">
        <v>800</v>
      </c>
      <c r="F31" s="138">
        <v>30</v>
      </c>
      <c r="G31" s="138">
        <v>30</v>
      </c>
    </row>
    <row r="32" spans="1:7">
      <c r="A32" s="34" t="s">
        <v>152</v>
      </c>
      <c r="B32" s="19">
        <v>1</v>
      </c>
      <c r="C32" s="19">
        <v>7</v>
      </c>
      <c r="D32" s="20">
        <v>0</v>
      </c>
      <c r="E32" s="21">
        <v>0</v>
      </c>
      <c r="F32" s="120">
        <v>0</v>
      </c>
      <c r="G32" s="120">
        <v>0</v>
      </c>
    </row>
    <row r="33" spans="1:9" ht="24.6">
      <c r="A33" s="30" t="s">
        <v>153</v>
      </c>
      <c r="B33" s="4">
        <v>1</v>
      </c>
      <c r="C33" s="4">
        <v>7</v>
      </c>
      <c r="D33" s="5">
        <v>200002</v>
      </c>
      <c r="E33" s="6">
        <v>240</v>
      </c>
      <c r="F33" s="119">
        <v>0</v>
      </c>
      <c r="G33" s="126">
        <v>0</v>
      </c>
    </row>
    <row r="34" spans="1:9">
      <c r="A34" s="33" t="s">
        <v>154</v>
      </c>
      <c r="B34" s="13">
        <v>1</v>
      </c>
      <c r="C34" s="13">
        <v>7</v>
      </c>
      <c r="D34" s="14">
        <v>200003</v>
      </c>
      <c r="E34" s="15">
        <v>240</v>
      </c>
      <c r="F34" s="127">
        <v>0</v>
      </c>
      <c r="G34" s="156">
        <v>0</v>
      </c>
    </row>
    <row r="35" spans="1:9" ht="15" customHeight="1">
      <c r="A35" s="161" t="s">
        <v>17</v>
      </c>
      <c r="B35" s="11">
        <v>1</v>
      </c>
      <c r="C35" s="11">
        <v>11</v>
      </c>
      <c r="D35" s="183" t="s">
        <v>199</v>
      </c>
      <c r="E35" s="12">
        <v>0</v>
      </c>
      <c r="F35" s="213">
        <v>300</v>
      </c>
      <c r="G35" s="213">
        <v>300</v>
      </c>
    </row>
    <row r="36" spans="1:9">
      <c r="A36" s="160" t="s">
        <v>18</v>
      </c>
      <c r="B36" s="4">
        <v>1</v>
      </c>
      <c r="C36" s="4">
        <v>11</v>
      </c>
      <c r="D36" s="5" t="s">
        <v>207</v>
      </c>
      <c r="E36" s="6">
        <v>800</v>
      </c>
      <c r="F36" s="138">
        <v>200</v>
      </c>
      <c r="G36" s="138">
        <v>200</v>
      </c>
      <c r="I36" s="69"/>
    </row>
    <row r="37" spans="1:9" ht="15.75" customHeight="1">
      <c r="A37" s="66" t="s">
        <v>194</v>
      </c>
      <c r="B37" s="4">
        <v>1</v>
      </c>
      <c r="C37" s="4">
        <v>11</v>
      </c>
      <c r="D37" s="5" t="s">
        <v>206</v>
      </c>
      <c r="E37" s="6">
        <v>800</v>
      </c>
      <c r="F37" s="138">
        <v>100</v>
      </c>
      <c r="G37" s="138">
        <v>100</v>
      </c>
    </row>
    <row r="38" spans="1:9" ht="15" customHeight="1">
      <c r="A38" s="161" t="s">
        <v>19</v>
      </c>
      <c r="B38" s="11">
        <v>1</v>
      </c>
      <c r="C38" s="11">
        <v>13</v>
      </c>
      <c r="D38" s="183" t="s">
        <v>199</v>
      </c>
      <c r="E38" s="12">
        <v>0</v>
      </c>
      <c r="F38" s="213">
        <v>205.7</v>
      </c>
      <c r="G38" s="213">
        <v>205.7</v>
      </c>
    </row>
    <row r="39" spans="1:9">
      <c r="A39" s="160" t="s">
        <v>131</v>
      </c>
      <c r="B39" s="4">
        <v>1</v>
      </c>
      <c r="C39" s="4">
        <v>13</v>
      </c>
      <c r="D39" s="5">
        <v>9980077730</v>
      </c>
      <c r="E39" s="6">
        <v>200</v>
      </c>
      <c r="F39" s="138">
        <v>205.7</v>
      </c>
      <c r="G39" s="138">
        <v>205.7</v>
      </c>
    </row>
    <row r="40" spans="1:9">
      <c r="A40" s="160" t="s">
        <v>683</v>
      </c>
      <c r="B40" s="4">
        <v>1</v>
      </c>
      <c r="C40" s="4">
        <v>13</v>
      </c>
      <c r="D40" s="5">
        <v>9990000000</v>
      </c>
      <c r="E40" s="6">
        <v>999</v>
      </c>
      <c r="F40" s="138">
        <v>0</v>
      </c>
      <c r="G40" s="138"/>
    </row>
    <row r="41" spans="1:9">
      <c r="A41" s="161" t="s">
        <v>156</v>
      </c>
      <c r="B41" s="11">
        <v>2</v>
      </c>
      <c r="C41" s="11">
        <v>0</v>
      </c>
      <c r="D41" s="183" t="s">
        <v>199</v>
      </c>
      <c r="E41" s="12">
        <v>0</v>
      </c>
      <c r="F41" s="213">
        <v>1399</v>
      </c>
      <c r="G41" s="213">
        <v>1454</v>
      </c>
    </row>
    <row r="42" spans="1:9">
      <c r="A42" s="81" t="s">
        <v>157</v>
      </c>
      <c r="B42" s="7">
        <v>2</v>
      </c>
      <c r="C42" s="7">
        <v>3</v>
      </c>
      <c r="D42" s="183" t="s">
        <v>199</v>
      </c>
      <c r="E42" s="45">
        <v>0</v>
      </c>
      <c r="F42" s="125">
        <v>1399</v>
      </c>
      <c r="G42" s="125">
        <v>1454</v>
      </c>
    </row>
    <row r="43" spans="1:9" ht="24">
      <c r="A43" s="66" t="s">
        <v>158</v>
      </c>
      <c r="B43" s="24">
        <v>2</v>
      </c>
      <c r="C43" s="24">
        <v>3</v>
      </c>
      <c r="D43" s="5">
        <v>9990051180</v>
      </c>
      <c r="E43" s="68">
        <v>500</v>
      </c>
      <c r="F43" s="138">
        <v>1399</v>
      </c>
      <c r="G43" s="138">
        <v>1454</v>
      </c>
    </row>
    <row r="44" spans="1:9" ht="25.5" customHeight="1">
      <c r="A44" s="161" t="s">
        <v>25</v>
      </c>
      <c r="B44" s="11">
        <v>3</v>
      </c>
      <c r="C44" s="11">
        <v>0</v>
      </c>
      <c r="D44" s="183" t="s">
        <v>199</v>
      </c>
      <c r="E44" s="12">
        <v>0</v>
      </c>
      <c r="F44" s="213">
        <v>4032</v>
      </c>
      <c r="G44" s="213">
        <v>4032</v>
      </c>
    </row>
    <row r="45" spans="1:9">
      <c r="A45" s="81" t="s">
        <v>189</v>
      </c>
      <c r="B45" s="7">
        <v>3</v>
      </c>
      <c r="C45" s="7">
        <v>4</v>
      </c>
      <c r="D45" s="183" t="s">
        <v>199</v>
      </c>
      <c r="E45" s="45">
        <v>0</v>
      </c>
      <c r="F45" s="125">
        <v>0</v>
      </c>
      <c r="G45" s="125">
        <v>0</v>
      </c>
    </row>
    <row r="46" spans="1:9" ht="25.5" customHeight="1">
      <c r="A46" s="160" t="s">
        <v>23</v>
      </c>
      <c r="B46" s="24">
        <v>3</v>
      </c>
      <c r="C46" s="24">
        <v>4</v>
      </c>
      <c r="D46" s="5">
        <v>9980059300</v>
      </c>
      <c r="E46" s="68">
        <v>100</v>
      </c>
      <c r="F46" s="138"/>
      <c r="G46" s="138"/>
    </row>
    <row r="47" spans="1:9" ht="25.5" customHeight="1">
      <c r="A47" s="160" t="s">
        <v>23</v>
      </c>
      <c r="B47" s="24">
        <v>3</v>
      </c>
      <c r="C47" s="24">
        <v>4</v>
      </c>
      <c r="D47" s="5">
        <v>9980059300</v>
      </c>
      <c r="E47" s="68">
        <v>200</v>
      </c>
      <c r="F47" s="138"/>
      <c r="G47" s="138"/>
    </row>
    <row r="48" spans="1:9" ht="36.75" customHeight="1">
      <c r="A48" s="81" t="s">
        <v>26</v>
      </c>
      <c r="B48" s="7">
        <v>3</v>
      </c>
      <c r="C48" s="7">
        <v>9</v>
      </c>
      <c r="D48" s="183" t="s">
        <v>199</v>
      </c>
      <c r="E48" s="45">
        <v>0</v>
      </c>
      <c r="F48" s="125">
        <v>3432</v>
      </c>
      <c r="G48" s="125">
        <v>3432</v>
      </c>
    </row>
    <row r="49" spans="1:9">
      <c r="A49" s="214" t="s">
        <v>27</v>
      </c>
      <c r="B49" s="24">
        <v>3</v>
      </c>
      <c r="C49" s="24">
        <v>9</v>
      </c>
      <c r="D49" s="5">
        <v>9940020990</v>
      </c>
      <c r="E49" s="68">
        <v>100</v>
      </c>
      <c r="F49" s="138">
        <v>3347</v>
      </c>
      <c r="G49" s="138">
        <v>3347</v>
      </c>
    </row>
    <row r="50" spans="1:9">
      <c r="A50" s="214" t="s">
        <v>27</v>
      </c>
      <c r="B50" s="24">
        <v>3</v>
      </c>
      <c r="C50" s="24">
        <v>9</v>
      </c>
      <c r="D50" s="5">
        <v>9940020990</v>
      </c>
      <c r="E50" s="68">
        <v>200</v>
      </c>
      <c r="F50" s="138">
        <v>85</v>
      </c>
      <c r="G50" s="138">
        <v>85</v>
      </c>
    </row>
    <row r="51" spans="1:9" ht="24">
      <c r="A51" s="197" t="s">
        <v>193</v>
      </c>
      <c r="B51" s="198" t="s">
        <v>120</v>
      </c>
      <c r="C51" s="198">
        <v>14</v>
      </c>
      <c r="D51" s="20">
        <v>0</v>
      </c>
      <c r="E51" s="21">
        <v>0</v>
      </c>
      <c r="F51" s="121">
        <v>600</v>
      </c>
      <c r="G51" s="121">
        <v>600</v>
      </c>
      <c r="I51" s="69"/>
    </row>
    <row r="52" spans="1:9">
      <c r="A52" s="172" t="s">
        <v>32</v>
      </c>
      <c r="B52" s="194" t="s">
        <v>120</v>
      </c>
      <c r="C52" s="194">
        <v>14</v>
      </c>
      <c r="D52" s="14">
        <v>795000</v>
      </c>
      <c r="E52" s="15">
        <v>240</v>
      </c>
      <c r="F52" s="156">
        <v>600</v>
      </c>
      <c r="G52" s="156">
        <v>600</v>
      </c>
      <c r="I52" s="69"/>
    </row>
    <row r="53" spans="1:9">
      <c r="A53" s="161" t="s">
        <v>28</v>
      </c>
      <c r="B53" s="11">
        <v>4</v>
      </c>
      <c r="C53" s="11">
        <v>0</v>
      </c>
      <c r="D53" s="183" t="s">
        <v>199</v>
      </c>
      <c r="E53" s="12">
        <v>0</v>
      </c>
      <c r="F53" s="213">
        <v>0</v>
      </c>
      <c r="G53" s="213">
        <v>0</v>
      </c>
    </row>
    <row r="54" spans="1:9" ht="24">
      <c r="A54" s="34" t="s">
        <v>29</v>
      </c>
      <c r="B54" s="19">
        <v>4</v>
      </c>
      <c r="C54" s="19">
        <v>5</v>
      </c>
      <c r="D54" s="20">
        <v>0</v>
      </c>
      <c r="E54" s="21">
        <v>0</v>
      </c>
      <c r="F54" s="121">
        <v>0</v>
      </c>
      <c r="G54" s="121">
        <v>0</v>
      </c>
    </row>
    <row r="55" spans="1:9">
      <c r="A55" s="30" t="s">
        <v>11</v>
      </c>
      <c r="B55" s="4">
        <v>4</v>
      </c>
      <c r="C55" s="4">
        <v>5</v>
      </c>
      <c r="D55" s="5">
        <v>20400</v>
      </c>
      <c r="E55" s="6">
        <v>100</v>
      </c>
      <c r="F55" s="123">
        <v>0</v>
      </c>
      <c r="G55" s="119"/>
    </row>
    <row r="56" spans="1:9">
      <c r="A56" s="30" t="s">
        <v>11</v>
      </c>
      <c r="B56" s="4">
        <v>4</v>
      </c>
      <c r="C56" s="4">
        <v>5</v>
      </c>
      <c r="D56" s="5">
        <v>20400</v>
      </c>
      <c r="E56" s="6">
        <v>200</v>
      </c>
      <c r="F56" s="123">
        <v>0</v>
      </c>
      <c r="G56" s="119"/>
    </row>
    <row r="57" spans="1:9">
      <c r="A57" s="33" t="s">
        <v>11</v>
      </c>
      <c r="B57" s="13">
        <v>4</v>
      </c>
      <c r="C57" s="13">
        <v>5</v>
      </c>
      <c r="D57" s="14">
        <v>20400</v>
      </c>
      <c r="E57" s="15">
        <v>800</v>
      </c>
      <c r="F57" s="156"/>
      <c r="G57" s="156"/>
    </row>
    <row r="58" spans="1:9">
      <c r="A58" s="161" t="s">
        <v>186</v>
      </c>
      <c r="B58" s="11">
        <v>4</v>
      </c>
      <c r="C58" s="11">
        <v>9</v>
      </c>
      <c r="D58" s="183" t="s">
        <v>199</v>
      </c>
      <c r="E58" s="12">
        <v>0</v>
      </c>
      <c r="F58" s="125">
        <v>0</v>
      </c>
      <c r="G58" s="125">
        <v>0</v>
      </c>
    </row>
    <row r="59" spans="1:9" ht="24.6">
      <c r="A59" s="160" t="s">
        <v>187</v>
      </c>
      <c r="B59" s="4">
        <v>4</v>
      </c>
      <c r="C59" s="4">
        <v>9</v>
      </c>
      <c r="D59" s="5" t="s">
        <v>208</v>
      </c>
      <c r="E59" s="6">
        <v>200</v>
      </c>
      <c r="F59" s="138"/>
      <c r="G59" s="138"/>
    </row>
    <row r="60" spans="1:9">
      <c r="A60" s="161" t="s">
        <v>202</v>
      </c>
      <c r="B60" s="11">
        <v>4</v>
      </c>
      <c r="C60" s="11">
        <v>12</v>
      </c>
      <c r="D60" s="183" t="s">
        <v>199</v>
      </c>
      <c r="E60" s="12">
        <v>0</v>
      </c>
      <c r="F60" s="125">
        <v>0</v>
      </c>
      <c r="G60" s="125">
        <v>0</v>
      </c>
    </row>
    <row r="61" spans="1:9">
      <c r="A61" s="160" t="s">
        <v>202</v>
      </c>
      <c r="B61" s="4">
        <v>4</v>
      </c>
      <c r="C61" s="4">
        <v>12</v>
      </c>
      <c r="D61" s="5">
        <v>0</v>
      </c>
      <c r="E61" s="6">
        <v>200</v>
      </c>
      <c r="F61" s="138">
        <v>0</v>
      </c>
      <c r="G61" s="138"/>
    </row>
    <row r="62" spans="1:9">
      <c r="A62" s="161" t="s">
        <v>30</v>
      </c>
      <c r="B62" s="11">
        <v>5</v>
      </c>
      <c r="C62" s="11">
        <v>0</v>
      </c>
      <c r="D62" s="183" t="s">
        <v>199</v>
      </c>
      <c r="E62" s="12">
        <v>0</v>
      </c>
      <c r="F62" s="213">
        <v>2798</v>
      </c>
      <c r="G62" s="213">
        <v>2798</v>
      </c>
    </row>
    <row r="63" spans="1:9" ht="15" customHeight="1">
      <c r="A63" s="34" t="s">
        <v>31</v>
      </c>
      <c r="B63" s="19">
        <v>5</v>
      </c>
      <c r="C63" s="19">
        <v>1</v>
      </c>
      <c r="D63" s="20">
        <v>0</v>
      </c>
      <c r="E63" s="21">
        <v>0</v>
      </c>
      <c r="F63" s="121">
        <v>0</v>
      </c>
      <c r="G63" s="121">
        <v>0</v>
      </c>
    </row>
    <row r="64" spans="1:9">
      <c r="A64" s="35" t="s">
        <v>32</v>
      </c>
      <c r="B64" s="13">
        <v>5</v>
      </c>
      <c r="C64" s="13">
        <v>1</v>
      </c>
      <c r="D64" s="14">
        <v>7950000</v>
      </c>
      <c r="E64" s="15">
        <v>410</v>
      </c>
      <c r="F64" s="127">
        <v>0</v>
      </c>
      <c r="G64" s="127">
        <v>0</v>
      </c>
    </row>
    <row r="65" spans="1:10" ht="15" customHeight="1">
      <c r="A65" s="161" t="s">
        <v>33</v>
      </c>
      <c r="B65" s="11">
        <v>5</v>
      </c>
      <c r="C65" s="11">
        <v>2</v>
      </c>
      <c r="D65" s="183" t="s">
        <v>199</v>
      </c>
      <c r="E65" s="12">
        <v>0</v>
      </c>
      <c r="F65" s="213">
        <v>2798</v>
      </c>
      <c r="G65" s="213">
        <v>2798</v>
      </c>
    </row>
    <row r="66" spans="1:10">
      <c r="A66" s="160" t="s">
        <v>34</v>
      </c>
      <c r="B66" s="4">
        <v>5</v>
      </c>
      <c r="C66" s="4">
        <v>2</v>
      </c>
      <c r="D66" s="5">
        <v>9940023510</v>
      </c>
      <c r="E66" s="6">
        <v>200</v>
      </c>
      <c r="F66" s="138">
        <v>2798</v>
      </c>
      <c r="G66" s="138">
        <v>2798</v>
      </c>
    </row>
    <row r="67" spans="1:10">
      <c r="A67" s="172" t="s">
        <v>32</v>
      </c>
      <c r="B67" s="56">
        <v>5</v>
      </c>
      <c r="C67" s="56">
        <v>2</v>
      </c>
      <c r="D67" s="57">
        <v>7950000</v>
      </c>
      <c r="E67" s="58">
        <v>240</v>
      </c>
      <c r="F67" s="156">
        <v>0</v>
      </c>
      <c r="G67" s="156">
        <v>0</v>
      </c>
    </row>
    <row r="68" spans="1:10" ht="15" customHeight="1">
      <c r="A68" s="161" t="s">
        <v>35</v>
      </c>
      <c r="B68" s="11">
        <v>5</v>
      </c>
      <c r="C68" s="11">
        <v>3</v>
      </c>
      <c r="D68" s="183" t="s">
        <v>199</v>
      </c>
      <c r="E68" s="12">
        <v>0</v>
      </c>
      <c r="F68" s="213">
        <v>0</v>
      </c>
      <c r="G68" s="213">
        <v>0</v>
      </c>
    </row>
    <row r="69" spans="1:10">
      <c r="A69" s="160" t="s">
        <v>36</v>
      </c>
      <c r="B69" s="4">
        <v>5</v>
      </c>
      <c r="C69" s="4">
        <v>3</v>
      </c>
      <c r="D69" s="5" t="s">
        <v>208</v>
      </c>
      <c r="E69" s="6">
        <v>500</v>
      </c>
      <c r="F69" s="138"/>
      <c r="G69" s="138">
        <v>0</v>
      </c>
    </row>
    <row r="70" spans="1:10">
      <c r="A70" s="172" t="s">
        <v>32</v>
      </c>
      <c r="B70" s="56">
        <v>5</v>
      </c>
      <c r="C70" s="56">
        <v>3</v>
      </c>
      <c r="D70" s="57">
        <v>7950000</v>
      </c>
      <c r="E70" s="58">
        <v>400</v>
      </c>
      <c r="F70" s="156">
        <v>0</v>
      </c>
      <c r="G70" s="156">
        <v>0</v>
      </c>
      <c r="I70" s="69"/>
    </row>
    <row r="71" spans="1:10" ht="24.75" customHeight="1">
      <c r="A71" s="161" t="s">
        <v>37</v>
      </c>
      <c r="B71" s="11">
        <v>5</v>
      </c>
      <c r="C71" s="11">
        <v>5</v>
      </c>
      <c r="D71" s="183" t="s">
        <v>199</v>
      </c>
      <c r="E71" s="12">
        <v>0</v>
      </c>
      <c r="F71" s="213">
        <v>0</v>
      </c>
      <c r="G71" s="213">
        <v>0</v>
      </c>
    </row>
    <row r="72" spans="1:10">
      <c r="A72" s="160" t="s">
        <v>38</v>
      </c>
      <c r="B72" s="4">
        <v>5</v>
      </c>
      <c r="C72" s="4">
        <v>5</v>
      </c>
      <c r="D72" s="5">
        <v>0</v>
      </c>
      <c r="E72" s="6">
        <v>600</v>
      </c>
      <c r="F72" s="138">
        <v>0</v>
      </c>
      <c r="G72" s="138">
        <v>0</v>
      </c>
    </row>
    <row r="73" spans="1:10">
      <c r="A73" s="199" t="s">
        <v>32</v>
      </c>
      <c r="B73" s="56">
        <v>5</v>
      </c>
      <c r="C73" s="56">
        <v>5</v>
      </c>
      <c r="D73" s="57">
        <v>7950000</v>
      </c>
      <c r="E73" s="58">
        <v>410</v>
      </c>
      <c r="F73" s="156">
        <v>0</v>
      </c>
      <c r="G73" s="128">
        <v>0</v>
      </c>
    </row>
    <row r="74" spans="1:10" ht="15.75" customHeight="1">
      <c r="A74" s="161" t="s">
        <v>39</v>
      </c>
      <c r="B74" s="11">
        <v>7</v>
      </c>
      <c r="C74" s="11">
        <v>0</v>
      </c>
      <c r="D74" s="183" t="s">
        <v>199</v>
      </c>
      <c r="E74" s="12">
        <v>0</v>
      </c>
      <c r="F74" s="213">
        <v>326655.56299999997</v>
      </c>
      <c r="G74" s="213">
        <v>326670.56299999997</v>
      </c>
    </row>
    <row r="75" spans="1:10" ht="15" customHeight="1">
      <c r="A75" s="161" t="s">
        <v>40</v>
      </c>
      <c r="B75" s="11">
        <v>7</v>
      </c>
      <c r="C75" s="11">
        <v>1</v>
      </c>
      <c r="D75" s="183" t="s">
        <v>199</v>
      </c>
      <c r="E75" s="12">
        <v>0</v>
      </c>
      <c r="F75" s="125">
        <v>90822</v>
      </c>
      <c r="G75" s="125">
        <v>90822</v>
      </c>
    </row>
    <row r="76" spans="1:10" ht="15" customHeight="1">
      <c r="A76" s="160" t="s">
        <v>41</v>
      </c>
      <c r="B76" s="4">
        <v>7</v>
      </c>
      <c r="C76" s="4">
        <v>1</v>
      </c>
      <c r="D76" s="178" t="s">
        <v>201</v>
      </c>
      <c r="E76" s="6">
        <v>100</v>
      </c>
      <c r="F76" s="138">
        <v>59450</v>
      </c>
      <c r="G76" s="138">
        <v>59450</v>
      </c>
    </row>
    <row r="77" spans="1:10" ht="15" customHeight="1">
      <c r="A77" s="160" t="s">
        <v>41</v>
      </c>
      <c r="B77" s="4">
        <v>7</v>
      </c>
      <c r="C77" s="4">
        <v>1</v>
      </c>
      <c r="D77" s="178" t="s">
        <v>201</v>
      </c>
      <c r="E77" s="6">
        <v>200</v>
      </c>
      <c r="F77" s="138">
        <v>0</v>
      </c>
      <c r="G77" s="138">
        <v>0</v>
      </c>
    </row>
    <row r="78" spans="1:10">
      <c r="A78" s="160" t="s">
        <v>41</v>
      </c>
      <c r="B78" s="4">
        <v>7</v>
      </c>
      <c r="C78" s="4">
        <v>1</v>
      </c>
      <c r="D78" s="5" t="s">
        <v>209</v>
      </c>
      <c r="E78" s="6">
        <v>100</v>
      </c>
      <c r="F78" s="138">
        <v>17788</v>
      </c>
      <c r="G78" s="138">
        <v>17788</v>
      </c>
      <c r="J78" s="93">
        <f>F78-5100+333</f>
        <v>13021</v>
      </c>
    </row>
    <row r="79" spans="1:10">
      <c r="A79" s="160" t="s">
        <v>41</v>
      </c>
      <c r="B79" s="4">
        <v>7</v>
      </c>
      <c r="C79" s="4">
        <v>1</v>
      </c>
      <c r="D79" s="5" t="s">
        <v>209</v>
      </c>
      <c r="E79" s="6">
        <v>200</v>
      </c>
      <c r="F79" s="138">
        <v>13480</v>
      </c>
      <c r="G79" s="138">
        <v>13480</v>
      </c>
      <c r="I79" s="69"/>
    </row>
    <row r="80" spans="1:10">
      <c r="A80" s="160" t="s">
        <v>41</v>
      </c>
      <c r="B80" s="4">
        <v>7</v>
      </c>
      <c r="C80" s="4">
        <v>1</v>
      </c>
      <c r="D80" s="5" t="s">
        <v>209</v>
      </c>
      <c r="E80" s="6">
        <v>200</v>
      </c>
      <c r="F80" s="138">
        <v>0</v>
      </c>
      <c r="G80" s="138">
        <v>0</v>
      </c>
      <c r="I80" s="69"/>
    </row>
    <row r="81" spans="1:9">
      <c r="A81" s="160" t="s">
        <v>41</v>
      </c>
      <c r="B81" s="4">
        <v>7</v>
      </c>
      <c r="C81" s="4">
        <v>1</v>
      </c>
      <c r="D81" s="5" t="s">
        <v>209</v>
      </c>
      <c r="E81" s="6">
        <v>800</v>
      </c>
      <c r="F81" s="138">
        <v>104</v>
      </c>
      <c r="G81" s="138">
        <v>104</v>
      </c>
    </row>
    <row r="82" spans="1:9">
      <c r="A82" s="200" t="s">
        <v>32</v>
      </c>
      <c r="B82" s="56">
        <v>7</v>
      </c>
      <c r="C82" s="56">
        <v>1</v>
      </c>
      <c r="D82" s="57">
        <v>7950000</v>
      </c>
      <c r="E82" s="58">
        <v>410</v>
      </c>
      <c r="F82" s="138">
        <v>0</v>
      </c>
      <c r="G82" s="138">
        <v>0</v>
      </c>
    </row>
    <row r="83" spans="1:9" ht="15" customHeight="1">
      <c r="A83" s="161" t="s">
        <v>42</v>
      </c>
      <c r="B83" s="11">
        <v>7</v>
      </c>
      <c r="C83" s="11">
        <v>2</v>
      </c>
      <c r="D83" s="183" t="s">
        <v>199</v>
      </c>
      <c r="E83" s="12">
        <v>0</v>
      </c>
      <c r="F83" s="213">
        <v>229817.56299999999</v>
      </c>
      <c r="G83" s="213">
        <v>229815.56299999999</v>
      </c>
    </row>
    <row r="84" spans="1:9" ht="15" customHeight="1">
      <c r="A84" s="161" t="s">
        <v>43</v>
      </c>
      <c r="B84" s="11">
        <v>7</v>
      </c>
      <c r="C84" s="11">
        <v>2</v>
      </c>
      <c r="D84" s="183" t="s">
        <v>199</v>
      </c>
      <c r="E84" s="12">
        <v>0</v>
      </c>
      <c r="F84" s="213">
        <v>202176.56299999999</v>
      </c>
      <c r="G84" s="213">
        <v>202174.56299999999</v>
      </c>
    </row>
    <row r="85" spans="1:9" ht="15" customHeight="1">
      <c r="A85" s="160" t="s">
        <v>43</v>
      </c>
      <c r="B85" s="4">
        <v>7</v>
      </c>
      <c r="C85" s="4">
        <v>2</v>
      </c>
      <c r="D85" s="5" t="s">
        <v>210</v>
      </c>
      <c r="E85" s="6">
        <v>100</v>
      </c>
      <c r="F85" s="393">
        <v>4309.5</v>
      </c>
      <c r="G85" s="393">
        <v>4309.5</v>
      </c>
    </row>
    <row r="86" spans="1:9">
      <c r="A86" s="160" t="s">
        <v>43</v>
      </c>
      <c r="B86" s="4">
        <v>7</v>
      </c>
      <c r="C86" s="4">
        <v>2</v>
      </c>
      <c r="D86" s="5" t="s">
        <v>210</v>
      </c>
      <c r="E86" s="6">
        <v>200</v>
      </c>
      <c r="F86" s="393">
        <v>5140.8999999999996</v>
      </c>
      <c r="G86" s="393">
        <v>5138.8999999999996</v>
      </c>
    </row>
    <row r="87" spans="1:9">
      <c r="A87" s="160" t="s">
        <v>43</v>
      </c>
      <c r="B87" s="4">
        <v>7</v>
      </c>
      <c r="C87" s="4">
        <v>2</v>
      </c>
      <c r="D87" s="5" t="s">
        <v>210</v>
      </c>
      <c r="E87" s="6">
        <v>200</v>
      </c>
      <c r="F87" s="393">
        <v>432</v>
      </c>
      <c r="G87" s="393">
        <v>432</v>
      </c>
    </row>
    <row r="88" spans="1:9">
      <c r="A88" s="160" t="s">
        <v>43</v>
      </c>
      <c r="B88" s="4">
        <v>7</v>
      </c>
      <c r="C88" s="4">
        <v>2</v>
      </c>
      <c r="D88" s="5" t="s">
        <v>210</v>
      </c>
      <c r="E88" s="6">
        <v>800</v>
      </c>
      <c r="F88" s="393">
        <v>503</v>
      </c>
      <c r="G88" s="393">
        <v>503</v>
      </c>
    </row>
    <row r="89" spans="1:9">
      <c r="A89" s="160" t="s">
        <v>729</v>
      </c>
      <c r="B89" s="4">
        <v>7</v>
      </c>
      <c r="C89" s="4">
        <v>2</v>
      </c>
      <c r="D89" s="5" t="s">
        <v>730</v>
      </c>
      <c r="E89" s="6">
        <v>100</v>
      </c>
      <c r="F89" s="393">
        <v>12195.313</v>
      </c>
      <c r="G89" s="393">
        <v>12195.313</v>
      </c>
    </row>
    <row r="90" spans="1:9" ht="36">
      <c r="A90" s="66" t="s">
        <v>44</v>
      </c>
      <c r="B90" s="4">
        <v>7</v>
      </c>
      <c r="C90" s="4">
        <v>2</v>
      </c>
      <c r="D90" s="5">
        <v>1920206590</v>
      </c>
      <c r="E90" s="6">
        <v>100</v>
      </c>
      <c r="F90" s="138">
        <v>167437</v>
      </c>
      <c r="G90" s="138">
        <v>167437</v>
      </c>
    </row>
    <row r="91" spans="1:9" ht="36">
      <c r="A91" s="66" t="s">
        <v>44</v>
      </c>
      <c r="B91" s="4">
        <v>7</v>
      </c>
      <c r="C91" s="4">
        <v>2</v>
      </c>
      <c r="D91" s="5">
        <v>1920206590</v>
      </c>
      <c r="E91" s="6">
        <v>200</v>
      </c>
      <c r="F91" s="138">
        <v>0</v>
      </c>
      <c r="G91" s="138">
        <v>0</v>
      </c>
    </row>
    <row r="92" spans="1:9" ht="36">
      <c r="A92" s="66" t="s">
        <v>229</v>
      </c>
      <c r="B92" s="4">
        <v>7</v>
      </c>
      <c r="C92" s="4">
        <v>2</v>
      </c>
      <c r="D92" s="5">
        <v>1920202590</v>
      </c>
      <c r="E92" s="6">
        <v>200</v>
      </c>
      <c r="F92" s="138">
        <v>11336.85</v>
      </c>
      <c r="G92" s="138">
        <v>11336.85</v>
      </c>
    </row>
    <row r="93" spans="1:9" ht="36">
      <c r="A93" s="66" t="s">
        <v>724</v>
      </c>
      <c r="B93" s="4">
        <v>7</v>
      </c>
      <c r="C93" s="4">
        <v>2</v>
      </c>
      <c r="D93" s="5">
        <v>1920202590</v>
      </c>
      <c r="E93" s="6">
        <v>300</v>
      </c>
      <c r="F93" s="138">
        <v>822</v>
      </c>
      <c r="G93" s="138">
        <v>822</v>
      </c>
    </row>
    <row r="94" spans="1:9" ht="24">
      <c r="A94" s="161" t="s">
        <v>45</v>
      </c>
      <c r="B94" s="11">
        <v>7</v>
      </c>
      <c r="C94" s="11">
        <v>3</v>
      </c>
      <c r="D94" s="9">
        <v>9994239900</v>
      </c>
      <c r="E94" s="12">
        <v>0</v>
      </c>
      <c r="F94" s="125">
        <v>27641</v>
      </c>
      <c r="G94" s="125">
        <v>27641</v>
      </c>
      <c r="I94" s="69"/>
    </row>
    <row r="95" spans="1:9">
      <c r="A95" s="160" t="s">
        <v>218</v>
      </c>
      <c r="B95" s="4">
        <v>7</v>
      </c>
      <c r="C95" s="4">
        <v>3</v>
      </c>
      <c r="D95" s="5" t="s">
        <v>221</v>
      </c>
      <c r="E95" s="6">
        <v>600</v>
      </c>
      <c r="F95" s="138">
        <v>16702</v>
      </c>
      <c r="G95" s="138">
        <v>16702</v>
      </c>
    </row>
    <row r="96" spans="1:9">
      <c r="A96" s="160" t="s">
        <v>218</v>
      </c>
      <c r="B96" s="4">
        <v>7</v>
      </c>
      <c r="C96" s="4">
        <v>3</v>
      </c>
      <c r="D96" s="5" t="s">
        <v>221</v>
      </c>
      <c r="E96" s="6">
        <v>200</v>
      </c>
      <c r="F96" s="138"/>
      <c r="G96" s="138">
        <v>0</v>
      </c>
    </row>
    <row r="97" spans="1:7">
      <c r="A97" s="160" t="s">
        <v>218</v>
      </c>
      <c r="B97" s="4">
        <v>7</v>
      </c>
      <c r="C97" s="4">
        <v>3</v>
      </c>
      <c r="D97" s="5" t="s">
        <v>221</v>
      </c>
      <c r="E97" s="6">
        <v>400</v>
      </c>
      <c r="F97" s="138">
        <v>0</v>
      </c>
      <c r="G97" s="138">
        <v>0</v>
      </c>
    </row>
    <row r="98" spans="1:7">
      <c r="A98" s="160" t="s">
        <v>218</v>
      </c>
      <c r="B98" s="4">
        <v>7</v>
      </c>
      <c r="C98" s="4">
        <v>3</v>
      </c>
      <c r="D98" s="5" t="s">
        <v>221</v>
      </c>
      <c r="E98" s="6">
        <v>800</v>
      </c>
      <c r="F98" s="138">
        <v>0</v>
      </c>
      <c r="G98" s="138">
        <v>0</v>
      </c>
    </row>
    <row r="99" spans="1:7">
      <c r="A99" s="160" t="s">
        <v>219</v>
      </c>
      <c r="B99" s="4">
        <v>7</v>
      </c>
      <c r="C99" s="4">
        <v>3</v>
      </c>
      <c r="D99" s="5" t="s">
        <v>222</v>
      </c>
      <c r="E99" s="181">
        <v>100</v>
      </c>
      <c r="F99" s="138">
        <v>5366</v>
      </c>
      <c r="G99" s="138">
        <v>5366</v>
      </c>
    </row>
    <row r="100" spans="1:7">
      <c r="A100" s="160" t="s">
        <v>219</v>
      </c>
      <c r="B100" s="4">
        <v>7</v>
      </c>
      <c r="C100" s="4">
        <v>3</v>
      </c>
      <c r="D100" s="5" t="s">
        <v>222</v>
      </c>
      <c r="E100" s="181">
        <v>200</v>
      </c>
      <c r="F100" s="138">
        <v>135</v>
      </c>
      <c r="G100" s="138">
        <v>135</v>
      </c>
    </row>
    <row r="101" spans="1:7">
      <c r="A101" s="160" t="s">
        <v>219</v>
      </c>
      <c r="B101" s="4">
        <v>7</v>
      </c>
      <c r="C101" s="4">
        <v>3</v>
      </c>
      <c r="D101" s="5" t="s">
        <v>222</v>
      </c>
      <c r="E101" s="181">
        <v>800</v>
      </c>
      <c r="F101" s="138">
        <v>0</v>
      </c>
      <c r="G101" s="138">
        <v>0</v>
      </c>
    </row>
    <row r="102" spans="1:7">
      <c r="A102" s="160" t="s">
        <v>219</v>
      </c>
      <c r="B102" s="4">
        <v>7</v>
      </c>
      <c r="C102" s="4">
        <v>3</v>
      </c>
      <c r="D102" s="5" t="s">
        <v>222</v>
      </c>
      <c r="E102" s="181">
        <v>400</v>
      </c>
      <c r="F102" s="138">
        <v>0</v>
      </c>
      <c r="G102" s="138">
        <v>0</v>
      </c>
    </row>
    <row r="103" spans="1:7">
      <c r="A103" s="160" t="s">
        <v>220</v>
      </c>
      <c r="B103" s="4">
        <v>7</v>
      </c>
      <c r="C103" s="4">
        <v>3</v>
      </c>
      <c r="D103" s="5" t="s">
        <v>223</v>
      </c>
      <c r="E103" s="181">
        <v>600</v>
      </c>
      <c r="F103" s="138">
        <v>5438</v>
      </c>
      <c r="G103" s="138">
        <v>5438</v>
      </c>
    </row>
    <row r="104" spans="1:7">
      <c r="A104" s="160" t="s">
        <v>220</v>
      </c>
      <c r="B104" s="4">
        <v>7</v>
      </c>
      <c r="C104" s="4">
        <v>3</v>
      </c>
      <c r="D104" s="5" t="s">
        <v>223</v>
      </c>
      <c r="E104" s="181">
        <v>200</v>
      </c>
      <c r="F104" s="138">
        <v>0</v>
      </c>
      <c r="G104" s="138">
        <v>0</v>
      </c>
    </row>
    <row r="105" spans="1:7">
      <c r="A105" s="160" t="s">
        <v>220</v>
      </c>
      <c r="B105" s="4">
        <v>7</v>
      </c>
      <c r="C105" s="4">
        <v>3</v>
      </c>
      <c r="D105" s="5" t="s">
        <v>223</v>
      </c>
      <c r="E105" s="181">
        <v>400</v>
      </c>
      <c r="F105" s="138">
        <v>0</v>
      </c>
      <c r="G105" s="138">
        <v>0</v>
      </c>
    </row>
    <row r="106" spans="1:7">
      <c r="A106" s="160" t="s">
        <v>220</v>
      </c>
      <c r="B106" s="4">
        <v>7</v>
      </c>
      <c r="C106" s="4">
        <v>3</v>
      </c>
      <c r="D106" s="5" t="s">
        <v>223</v>
      </c>
      <c r="E106" s="181">
        <v>800</v>
      </c>
      <c r="F106" s="138">
        <v>0</v>
      </c>
      <c r="G106" s="138">
        <v>0</v>
      </c>
    </row>
    <row r="107" spans="1:7" ht="36">
      <c r="A107" s="201" t="s">
        <v>46</v>
      </c>
      <c r="B107" s="180">
        <v>7</v>
      </c>
      <c r="C107" s="180">
        <v>2</v>
      </c>
      <c r="D107" s="202">
        <v>4361200</v>
      </c>
      <c r="E107" s="181">
        <v>200</v>
      </c>
      <c r="F107" s="138">
        <v>0</v>
      </c>
      <c r="G107" s="138">
        <v>0</v>
      </c>
    </row>
    <row r="108" spans="1:7">
      <c r="A108" s="37" t="s">
        <v>32</v>
      </c>
      <c r="B108" s="13">
        <v>7</v>
      </c>
      <c r="C108" s="13">
        <v>2</v>
      </c>
      <c r="D108" s="14">
        <v>7950000</v>
      </c>
      <c r="E108" s="15">
        <v>410</v>
      </c>
      <c r="F108" s="138">
        <v>0</v>
      </c>
      <c r="G108" s="138">
        <v>0</v>
      </c>
    </row>
    <row r="109" spans="1:7">
      <c r="A109" s="161" t="s">
        <v>47</v>
      </c>
      <c r="B109" s="11">
        <v>7</v>
      </c>
      <c r="C109" s="11">
        <v>7</v>
      </c>
      <c r="D109" s="183" t="s">
        <v>199</v>
      </c>
      <c r="E109" s="12">
        <v>0</v>
      </c>
      <c r="F109" s="125">
        <v>400</v>
      </c>
      <c r="G109" s="125">
        <v>400</v>
      </c>
    </row>
    <row r="110" spans="1:7">
      <c r="A110" s="160" t="s">
        <v>48</v>
      </c>
      <c r="B110" s="4">
        <v>7</v>
      </c>
      <c r="C110" s="4">
        <v>7</v>
      </c>
      <c r="D110" s="5" t="s">
        <v>211</v>
      </c>
      <c r="E110" s="6">
        <v>200</v>
      </c>
      <c r="F110" s="138">
        <v>400</v>
      </c>
      <c r="G110" s="138">
        <v>400</v>
      </c>
    </row>
    <row r="111" spans="1:7">
      <c r="A111" s="200" t="s">
        <v>32</v>
      </c>
      <c r="B111" s="56">
        <v>7</v>
      </c>
      <c r="C111" s="56">
        <v>7</v>
      </c>
      <c r="D111" s="57">
        <v>7950000</v>
      </c>
      <c r="E111" s="58">
        <v>410</v>
      </c>
      <c r="F111" s="156">
        <v>0</v>
      </c>
      <c r="G111" s="156">
        <v>0</v>
      </c>
    </row>
    <row r="112" spans="1:7" ht="15" customHeight="1">
      <c r="A112" s="161" t="s">
        <v>49</v>
      </c>
      <c r="B112" s="11">
        <v>7</v>
      </c>
      <c r="C112" s="11">
        <v>9</v>
      </c>
      <c r="D112" s="183" t="s">
        <v>199</v>
      </c>
      <c r="E112" s="12">
        <v>0</v>
      </c>
      <c r="F112" s="213">
        <v>5616</v>
      </c>
      <c r="G112" s="213">
        <v>5633</v>
      </c>
    </row>
    <row r="113" spans="1:8">
      <c r="A113" s="160" t="s">
        <v>11</v>
      </c>
      <c r="B113" s="4">
        <v>7</v>
      </c>
      <c r="C113" s="4">
        <v>9</v>
      </c>
      <c r="D113" s="5" t="s">
        <v>204</v>
      </c>
      <c r="E113" s="6">
        <v>100</v>
      </c>
      <c r="F113" s="138">
        <v>1759</v>
      </c>
      <c r="G113" s="138">
        <v>1759</v>
      </c>
    </row>
    <row r="114" spans="1:8">
      <c r="A114" s="160" t="s">
        <v>11</v>
      </c>
      <c r="B114" s="4">
        <v>7</v>
      </c>
      <c r="C114" s="4">
        <v>9</v>
      </c>
      <c r="D114" s="5" t="s">
        <v>204</v>
      </c>
      <c r="E114" s="6">
        <v>200</v>
      </c>
      <c r="F114" s="138">
        <v>60</v>
      </c>
      <c r="G114" s="138">
        <v>60</v>
      </c>
    </row>
    <row r="115" spans="1:8">
      <c r="A115" s="172" t="s">
        <v>11</v>
      </c>
      <c r="B115" s="56">
        <v>7</v>
      </c>
      <c r="C115" s="56">
        <v>9</v>
      </c>
      <c r="D115" s="57">
        <v>20400</v>
      </c>
      <c r="E115" s="58">
        <v>800</v>
      </c>
      <c r="F115" s="138">
        <v>0</v>
      </c>
      <c r="G115" s="138">
        <v>0</v>
      </c>
    </row>
    <row r="116" spans="1:8" ht="24.6">
      <c r="A116" s="160" t="s">
        <v>21</v>
      </c>
      <c r="B116" s="4">
        <v>7</v>
      </c>
      <c r="C116" s="4">
        <v>9</v>
      </c>
      <c r="D116" s="5">
        <v>9980077740</v>
      </c>
      <c r="E116" s="6">
        <v>100</v>
      </c>
      <c r="F116" s="138">
        <v>321</v>
      </c>
      <c r="G116" s="138">
        <v>338</v>
      </c>
    </row>
    <row r="117" spans="1:8" ht="24.6">
      <c r="A117" s="160" t="s">
        <v>21</v>
      </c>
      <c r="B117" s="4">
        <v>7</v>
      </c>
      <c r="C117" s="4">
        <v>9</v>
      </c>
      <c r="D117" s="5">
        <v>9980077740</v>
      </c>
      <c r="E117" s="6">
        <v>200</v>
      </c>
      <c r="F117" s="138">
        <v>49</v>
      </c>
      <c r="G117" s="138">
        <v>49</v>
      </c>
    </row>
    <row r="118" spans="1:8">
      <c r="A118" s="215" t="s">
        <v>225</v>
      </c>
      <c r="B118" s="4">
        <v>7</v>
      </c>
      <c r="C118" s="4">
        <v>9</v>
      </c>
      <c r="D118" s="5" t="s">
        <v>224</v>
      </c>
      <c r="E118" s="6">
        <v>100</v>
      </c>
      <c r="F118" s="138">
        <v>3152</v>
      </c>
      <c r="G118" s="138">
        <v>3152</v>
      </c>
    </row>
    <row r="119" spans="1:8">
      <c r="A119" s="215" t="s">
        <v>225</v>
      </c>
      <c r="B119" s="4">
        <v>7</v>
      </c>
      <c r="C119" s="4">
        <v>9</v>
      </c>
      <c r="D119" s="5" t="s">
        <v>224</v>
      </c>
      <c r="E119" s="6">
        <v>200</v>
      </c>
      <c r="F119" s="138">
        <v>260</v>
      </c>
      <c r="G119" s="138">
        <v>260</v>
      </c>
    </row>
    <row r="120" spans="1:8">
      <c r="A120" s="215" t="s">
        <v>225</v>
      </c>
      <c r="B120" s="4">
        <v>7</v>
      </c>
      <c r="C120" s="4">
        <v>9</v>
      </c>
      <c r="D120" s="5" t="s">
        <v>224</v>
      </c>
      <c r="E120" s="6">
        <v>800</v>
      </c>
      <c r="F120" s="138">
        <v>15</v>
      </c>
      <c r="G120" s="138">
        <v>15</v>
      </c>
    </row>
    <row r="121" spans="1:8">
      <c r="A121" s="215" t="s">
        <v>226</v>
      </c>
      <c r="B121" s="4">
        <v>7</v>
      </c>
      <c r="C121" s="4">
        <v>9</v>
      </c>
      <c r="D121" s="5" t="s">
        <v>227</v>
      </c>
      <c r="E121" s="6">
        <v>100</v>
      </c>
      <c r="F121" s="138">
        <v>0</v>
      </c>
      <c r="G121" s="138">
        <v>0</v>
      </c>
    </row>
    <row r="122" spans="1:8">
      <c r="A122" s="215" t="s">
        <v>226</v>
      </c>
      <c r="B122" s="4">
        <v>7</v>
      </c>
      <c r="C122" s="4">
        <v>9</v>
      </c>
      <c r="D122" s="5" t="s">
        <v>227</v>
      </c>
      <c r="E122" s="6">
        <v>200</v>
      </c>
      <c r="F122" s="138">
        <v>0</v>
      </c>
      <c r="G122" s="138">
        <v>0</v>
      </c>
    </row>
    <row r="123" spans="1:8">
      <c r="A123" s="215" t="s">
        <v>226</v>
      </c>
      <c r="B123" s="4">
        <v>7</v>
      </c>
      <c r="C123" s="4">
        <v>9</v>
      </c>
      <c r="D123" s="5" t="s">
        <v>227</v>
      </c>
      <c r="E123" s="6">
        <v>800</v>
      </c>
      <c r="F123" s="138">
        <v>0</v>
      </c>
      <c r="G123" s="138">
        <v>0</v>
      </c>
    </row>
    <row r="124" spans="1:8" ht="15" thickBot="1">
      <c r="A124" s="66" t="s">
        <v>32</v>
      </c>
      <c r="B124" s="4">
        <v>7</v>
      </c>
      <c r="C124" s="4">
        <v>9</v>
      </c>
      <c r="D124" s="5" t="s">
        <v>212</v>
      </c>
      <c r="E124" s="6">
        <v>200</v>
      </c>
      <c r="F124" s="138"/>
      <c r="G124" s="138"/>
    </row>
    <row r="125" spans="1:8" ht="15.75" customHeight="1" thickBot="1">
      <c r="A125" s="161" t="s">
        <v>132</v>
      </c>
      <c r="B125" s="11">
        <v>8</v>
      </c>
      <c r="C125" s="11">
        <v>0</v>
      </c>
      <c r="D125" s="183" t="s">
        <v>199</v>
      </c>
      <c r="E125" s="12">
        <v>0</v>
      </c>
      <c r="F125" s="213">
        <v>19287</v>
      </c>
      <c r="G125" s="213">
        <v>19287</v>
      </c>
      <c r="H125" s="189" t="e">
        <f>H126+H139+#REF!</f>
        <v>#REF!</v>
      </c>
    </row>
    <row r="126" spans="1:8" ht="18" customHeight="1">
      <c r="A126" s="161" t="s">
        <v>51</v>
      </c>
      <c r="B126" s="11">
        <v>8</v>
      </c>
      <c r="C126" s="11">
        <v>1</v>
      </c>
      <c r="D126" s="183" t="s">
        <v>199</v>
      </c>
      <c r="E126" s="12">
        <v>0</v>
      </c>
      <c r="F126" s="213">
        <v>18725</v>
      </c>
      <c r="G126" s="213">
        <v>18725</v>
      </c>
    </row>
    <row r="127" spans="1:8">
      <c r="A127" s="160" t="s">
        <v>52</v>
      </c>
      <c r="B127" s="4">
        <v>8</v>
      </c>
      <c r="C127" s="4">
        <v>1</v>
      </c>
      <c r="D127" s="5" t="s">
        <v>213</v>
      </c>
      <c r="E127" s="6">
        <v>100</v>
      </c>
      <c r="F127" s="138">
        <v>2514</v>
      </c>
      <c r="G127" s="138">
        <v>2514</v>
      </c>
    </row>
    <row r="128" spans="1:8">
      <c r="A128" s="203" t="s">
        <v>52</v>
      </c>
      <c r="B128" s="180">
        <v>8</v>
      </c>
      <c r="C128" s="180">
        <v>1</v>
      </c>
      <c r="D128" s="5" t="s">
        <v>213</v>
      </c>
      <c r="E128" s="181">
        <v>200</v>
      </c>
      <c r="F128" s="138">
        <v>30</v>
      </c>
      <c r="G128" s="138">
        <v>30</v>
      </c>
    </row>
    <row r="129" spans="1:9">
      <c r="A129" s="33" t="s">
        <v>52</v>
      </c>
      <c r="B129" s="13">
        <v>8</v>
      </c>
      <c r="C129" s="13">
        <v>1</v>
      </c>
      <c r="D129" s="5" t="s">
        <v>213</v>
      </c>
      <c r="E129" s="15">
        <v>800</v>
      </c>
      <c r="F129" s="138">
        <v>0</v>
      </c>
      <c r="G129" s="138">
        <v>0</v>
      </c>
    </row>
    <row r="130" spans="1:9">
      <c r="A130" s="160" t="s">
        <v>53</v>
      </c>
      <c r="B130" s="4">
        <v>8</v>
      </c>
      <c r="C130" s="4">
        <v>1</v>
      </c>
      <c r="D130" s="5" t="s">
        <v>214</v>
      </c>
      <c r="E130" s="6">
        <v>100</v>
      </c>
      <c r="F130" s="138">
        <v>3611</v>
      </c>
      <c r="G130" s="138">
        <v>3611</v>
      </c>
    </row>
    <row r="131" spans="1:9">
      <c r="A131" s="160" t="s">
        <v>53</v>
      </c>
      <c r="B131" s="4">
        <v>8</v>
      </c>
      <c r="C131" s="4">
        <v>1</v>
      </c>
      <c r="D131" s="5" t="s">
        <v>214</v>
      </c>
      <c r="E131" s="6">
        <v>200</v>
      </c>
      <c r="F131" s="138">
        <v>40</v>
      </c>
      <c r="G131" s="138">
        <v>40</v>
      </c>
    </row>
    <row r="132" spans="1:9">
      <c r="A132" s="172" t="s">
        <v>53</v>
      </c>
      <c r="B132" s="56">
        <v>8</v>
      </c>
      <c r="C132" s="56">
        <v>1</v>
      </c>
      <c r="D132" s="5" t="s">
        <v>214</v>
      </c>
      <c r="E132" s="58">
        <v>800</v>
      </c>
      <c r="F132" s="138">
        <v>0</v>
      </c>
      <c r="G132" s="138">
        <v>0</v>
      </c>
    </row>
    <row r="133" spans="1:9" ht="24.6">
      <c r="A133" s="160" t="s">
        <v>54</v>
      </c>
      <c r="B133" s="4">
        <v>8</v>
      </c>
      <c r="C133" s="4">
        <v>1</v>
      </c>
      <c r="D133" s="5" t="s">
        <v>215</v>
      </c>
      <c r="E133" s="6">
        <v>100</v>
      </c>
      <c r="F133" s="138">
        <v>12036</v>
      </c>
      <c r="G133" s="138">
        <v>12036</v>
      </c>
    </row>
    <row r="134" spans="1:9" ht="24.6">
      <c r="A134" s="160" t="s">
        <v>54</v>
      </c>
      <c r="B134" s="4">
        <v>8</v>
      </c>
      <c r="C134" s="4">
        <v>1</v>
      </c>
      <c r="D134" s="5" t="s">
        <v>215</v>
      </c>
      <c r="E134" s="6">
        <v>200</v>
      </c>
      <c r="F134" s="138">
        <v>462</v>
      </c>
      <c r="G134" s="138">
        <v>462</v>
      </c>
    </row>
    <row r="135" spans="1:9" ht="24.6">
      <c r="A135" s="203" t="s">
        <v>54</v>
      </c>
      <c r="B135" s="180">
        <v>8</v>
      </c>
      <c r="C135" s="180">
        <v>1</v>
      </c>
      <c r="D135" s="5" t="s">
        <v>215</v>
      </c>
      <c r="E135" s="181">
        <v>800</v>
      </c>
      <c r="F135" s="138">
        <v>32</v>
      </c>
      <c r="G135" s="138">
        <v>32</v>
      </c>
    </row>
    <row r="136" spans="1:9" ht="39" customHeight="1">
      <c r="A136" s="36" t="s">
        <v>160</v>
      </c>
      <c r="B136" s="4">
        <v>8</v>
      </c>
      <c r="C136" s="4">
        <v>1</v>
      </c>
      <c r="D136" s="5">
        <v>4400000000</v>
      </c>
      <c r="E136" s="6">
        <v>240</v>
      </c>
      <c r="F136" s="138">
        <v>0</v>
      </c>
      <c r="G136" s="138">
        <v>0</v>
      </c>
    </row>
    <row r="137" spans="1:9">
      <c r="A137" s="166" t="s">
        <v>190</v>
      </c>
      <c r="B137" s="11">
        <v>8</v>
      </c>
      <c r="C137" s="11">
        <v>1</v>
      </c>
      <c r="D137" s="9">
        <v>4500000000</v>
      </c>
      <c r="E137" s="12">
        <v>0</v>
      </c>
      <c r="F137" s="123">
        <v>0</v>
      </c>
      <c r="G137" s="123">
        <v>0</v>
      </c>
    </row>
    <row r="138" spans="1:9">
      <c r="A138" s="37" t="s">
        <v>191</v>
      </c>
      <c r="B138" s="13">
        <v>8</v>
      </c>
      <c r="C138" s="13">
        <v>1</v>
      </c>
      <c r="D138" s="14">
        <v>4500000000</v>
      </c>
      <c r="E138" s="15">
        <v>200</v>
      </c>
      <c r="F138" s="127">
        <v>0</v>
      </c>
      <c r="G138" s="195">
        <v>0</v>
      </c>
      <c r="I138" s="69"/>
    </row>
    <row r="139" spans="1:9" ht="24.75" customHeight="1">
      <c r="A139" s="161" t="s">
        <v>133</v>
      </c>
      <c r="B139" s="11">
        <v>8</v>
      </c>
      <c r="C139" s="11">
        <v>4</v>
      </c>
      <c r="D139" s="183" t="s">
        <v>199</v>
      </c>
      <c r="E139" s="12">
        <v>0</v>
      </c>
      <c r="F139" s="125">
        <v>562</v>
      </c>
      <c r="G139" s="125">
        <v>562</v>
      </c>
    </row>
    <row r="140" spans="1:9">
      <c r="A140" s="160" t="s">
        <v>11</v>
      </c>
      <c r="B140" s="4">
        <v>8</v>
      </c>
      <c r="C140" s="4">
        <v>4</v>
      </c>
      <c r="D140" s="5" t="s">
        <v>204</v>
      </c>
      <c r="E140" s="6">
        <v>100</v>
      </c>
      <c r="F140" s="138">
        <v>540</v>
      </c>
      <c r="G140" s="216">
        <v>540</v>
      </c>
    </row>
    <row r="141" spans="1:9">
      <c r="A141" s="160" t="s">
        <v>11</v>
      </c>
      <c r="B141" s="4">
        <v>8</v>
      </c>
      <c r="C141" s="4">
        <v>4</v>
      </c>
      <c r="D141" s="5" t="s">
        <v>204</v>
      </c>
      <c r="E141" s="6">
        <v>200</v>
      </c>
      <c r="F141" s="138">
        <v>22</v>
      </c>
      <c r="G141" s="216">
        <v>22</v>
      </c>
    </row>
    <row r="142" spans="1:9" ht="36">
      <c r="A142" s="205" t="s">
        <v>50</v>
      </c>
      <c r="B142" s="180">
        <v>8</v>
      </c>
      <c r="C142" s="180">
        <v>4</v>
      </c>
      <c r="D142" s="202">
        <v>4529900</v>
      </c>
      <c r="E142" s="181"/>
      <c r="F142" s="126">
        <v>0</v>
      </c>
      <c r="G142" s="126">
        <v>0</v>
      </c>
    </row>
    <row r="143" spans="1:9" ht="15" thickBot="1">
      <c r="A143" s="37" t="s">
        <v>32</v>
      </c>
      <c r="B143" s="13">
        <v>8</v>
      </c>
      <c r="C143" s="13">
        <v>4</v>
      </c>
      <c r="D143" s="14">
        <v>7950000</v>
      </c>
      <c r="E143" s="15"/>
      <c r="F143" s="119">
        <v>0</v>
      </c>
      <c r="G143" s="127">
        <v>0</v>
      </c>
    </row>
    <row r="144" spans="1:9" ht="15" thickBot="1">
      <c r="A144" s="29" t="s">
        <v>134</v>
      </c>
      <c r="B144" s="1">
        <v>9</v>
      </c>
      <c r="C144" s="1">
        <v>0</v>
      </c>
      <c r="D144" s="2">
        <v>0</v>
      </c>
      <c r="E144" s="3">
        <v>0</v>
      </c>
      <c r="F144" s="118">
        <v>0</v>
      </c>
      <c r="G144" s="118">
        <v>0</v>
      </c>
    </row>
    <row r="145" spans="1:7" ht="15" customHeight="1">
      <c r="A145" s="34" t="s">
        <v>57</v>
      </c>
      <c r="B145" s="19">
        <v>9</v>
      </c>
      <c r="C145" s="19">
        <v>1</v>
      </c>
      <c r="D145" s="20">
        <v>0</v>
      </c>
      <c r="E145" s="21">
        <v>0</v>
      </c>
      <c r="F145" s="121">
        <v>0</v>
      </c>
      <c r="G145" s="121">
        <v>0</v>
      </c>
    </row>
    <row r="146" spans="1:7">
      <c r="A146" s="30" t="s">
        <v>58</v>
      </c>
      <c r="B146" s="4">
        <v>9</v>
      </c>
      <c r="C146" s="4">
        <v>1</v>
      </c>
      <c r="D146" s="5">
        <v>4709900</v>
      </c>
      <c r="E146" s="6"/>
      <c r="F146" s="119">
        <v>0</v>
      </c>
      <c r="G146" s="119"/>
    </row>
    <row r="147" spans="1:7">
      <c r="A147" s="106" t="s">
        <v>63</v>
      </c>
      <c r="B147" s="4">
        <v>9</v>
      </c>
      <c r="C147" s="4">
        <v>1</v>
      </c>
      <c r="D147" s="5">
        <v>4709900</v>
      </c>
      <c r="E147" s="6"/>
      <c r="F147" s="119">
        <v>0</v>
      </c>
      <c r="G147" s="119"/>
    </row>
    <row r="148" spans="1:7" ht="15" customHeight="1">
      <c r="A148" s="32" t="s">
        <v>60</v>
      </c>
      <c r="B148" s="11">
        <v>9</v>
      </c>
      <c r="C148" s="11">
        <v>2</v>
      </c>
      <c r="D148" s="9">
        <v>0</v>
      </c>
      <c r="E148" s="12">
        <v>0</v>
      </c>
      <c r="F148" s="122">
        <v>0</v>
      </c>
      <c r="G148" s="122">
        <v>0</v>
      </c>
    </row>
    <row r="149" spans="1:7">
      <c r="A149" s="30" t="s">
        <v>61</v>
      </c>
      <c r="B149" s="4">
        <v>9</v>
      </c>
      <c r="C149" s="4">
        <v>2</v>
      </c>
      <c r="D149" s="5">
        <v>4719900</v>
      </c>
      <c r="E149" s="6"/>
      <c r="F149" s="119">
        <v>0</v>
      </c>
      <c r="G149" s="119"/>
    </row>
    <row r="150" spans="1:7">
      <c r="A150" s="30" t="s">
        <v>62</v>
      </c>
      <c r="B150" s="4">
        <v>9</v>
      </c>
      <c r="C150" s="4">
        <v>2</v>
      </c>
      <c r="D150" s="5">
        <v>4789900</v>
      </c>
      <c r="E150" s="6"/>
      <c r="F150" s="119">
        <v>0</v>
      </c>
      <c r="G150" s="119">
        <v>0</v>
      </c>
    </row>
    <row r="151" spans="1:7" ht="48">
      <c r="A151" s="36" t="s">
        <v>59</v>
      </c>
      <c r="B151" s="4">
        <v>9</v>
      </c>
      <c r="C151" s="4">
        <v>2</v>
      </c>
      <c r="D151" s="5">
        <v>4719900</v>
      </c>
      <c r="E151" s="6"/>
      <c r="F151" s="119">
        <v>0</v>
      </c>
      <c r="G151" s="119"/>
    </row>
    <row r="152" spans="1:7">
      <c r="A152" s="30" t="s">
        <v>32</v>
      </c>
      <c r="B152" s="4">
        <v>9</v>
      </c>
      <c r="C152" s="4">
        <v>2</v>
      </c>
      <c r="D152" s="5">
        <v>7950000</v>
      </c>
      <c r="E152" s="6"/>
      <c r="F152" s="119">
        <v>0</v>
      </c>
      <c r="G152" s="119"/>
    </row>
    <row r="153" spans="1:7" ht="39.75" customHeight="1">
      <c r="A153" s="32" t="s">
        <v>63</v>
      </c>
      <c r="B153" s="11">
        <v>9</v>
      </c>
      <c r="C153" s="11">
        <v>4</v>
      </c>
      <c r="D153" s="9">
        <v>0</v>
      </c>
      <c r="E153" s="12">
        <v>0</v>
      </c>
      <c r="F153" s="124">
        <v>0</v>
      </c>
      <c r="G153" s="124">
        <v>0</v>
      </c>
    </row>
    <row r="154" spans="1:7">
      <c r="A154" s="36" t="s">
        <v>63</v>
      </c>
      <c r="B154" s="4">
        <v>9</v>
      </c>
      <c r="C154" s="4">
        <v>4</v>
      </c>
      <c r="D154" s="5">
        <v>4709900</v>
      </c>
      <c r="E154" s="6"/>
      <c r="F154" s="119">
        <v>0</v>
      </c>
      <c r="G154" s="130"/>
    </row>
    <row r="155" spans="1:7" ht="41.25" customHeight="1">
      <c r="A155" s="36" t="s">
        <v>59</v>
      </c>
      <c r="B155" s="4">
        <v>9</v>
      </c>
      <c r="C155" s="4">
        <v>4</v>
      </c>
      <c r="D155" s="5">
        <v>4709900</v>
      </c>
      <c r="E155" s="6"/>
      <c r="F155" s="119">
        <v>0</v>
      </c>
      <c r="G155" s="130"/>
    </row>
    <row r="156" spans="1:7" ht="15" customHeight="1">
      <c r="A156" s="32" t="s">
        <v>64</v>
      </c>
      <c r="B156" s="11">
        <v>9</v>
      </c>
      <c r="C156" s="11">
        <v>9</v>
      </c>
      <c r="D156" s="9">
        <v>0</v>
      </c>
      <c r="E156" s="12">
        <v>0</v>
      </c>
      <c r="F156" s="122">
        <v>0</v>
      </c>
      <c r="G156" s="122">
        <v>0</v>
      </c>
    </row>
    <row r="157" spans="1:7">
      <c r="A157" s="33" t="s">
        <v>32</v>
      </c>
      <c r="B157" s="13">
        <v>9</v>
      </c>
      <c r="C157" s="13">
        <v>9</v>
      </c>
      <c r="D157" s="14">
        <v>7950000</v>
      </c>
      <c r="E157" s="15"/>
      <c r="F157" s="127">
        <v>0</v>
      </c>
      <c r="G157" s="127"/>
    </row>
    <row r="158" spans="1:7" ht="15.75" customHeight="1">
      <c r="A158" s="81" t="s">
        <v>65</v>
      </c>
      <c r="B158" s="7">
        <v>10</v>
      </c>
      <c r="C158" s="7">
        <v>0</v>
      </c>
      <c r="D158" s="183" t="s">
        <v>199</v>
      </c>
      <c r="E158" s="45">
        <v>0</v>
      </c>
      <c r="F158" s="213">
        <v>6146.67</v>
      </c>
      <c r="G158" s="213">
        <v>6279.1539999999995</v>
      </c>
    </row>
    <row r="159" spans="1:7" ht="15" customHeight="1">
      <c r="A159" s="81" t="s">
        <v>66</v>
      </c>
      <c r="B159" s="7">
        <v>10</v>
      </c>
      <c r="C159" s="7">
        <v>1</v>
      </c>
      <c r="D159" s="183" t="s">
        <v>199</v>
      </c>
      <c r="E159" s="45">
        <v>0</v>
      </c>
      <c r="F159" s="213">
        <v>1000</v>
      </c>
      <c r="G159" s="213">
        <v>1000</v>
      </c>
    </row>
    <row r="160" spans="1:7" ht="24.6">
      <c r="A160" s="214" t="s">
        <v>67</v>
      </c>
      <c r="B160" s="24">
        <v>10</v>
      </c>
      <c r="C160" s="24">
        <v>1</v>
      </c>
      <c r="D160" s="217">
        <v>9994910100</v>
      </c>
      <c r="E160" s="68">
        <v>300</v>
      </c>
      <c r="F160" s="138">
        <v>1000</v>
      </c>
      <c r="G160" s="138">
        <v>1000</v>
      </c>
    </row>
    <row r="161" spans="1:7" ht="15.75" customHeight="1">
      <c r="A161" s="81" t="s">
        <v>68</v>
      </c>
      <c r="B161" s="7">
        <v>10</v>
      </c>
      <c r="C161" s="7">
        <v>3</v>
      </c>
      <c r="D161" s="183" t="s">
        <v>199</v>
      </c>
      <c r="E161" s="45">
        <v>0</v>
      </c>
      <c r="F161" s="213">
        <v>0</v>
      </c>
      <c r="G161" s="213">
        <v>0</v>
      </c>
    </row>
    <row r="162" spans="1:7" ht="24">
      <c r="A162" s="200" t="s">
        <v>135</v>
      </c>
      <c r="B162" s="206">
        <v>10</v>
      </c>
      <c r="C162" s="207">
        <v>3</v>
      </c>
      <c r="D162" s="208">
        <v>5054600</v>
      </c>
      <c r="E162" s="209"/>
      <c r="F162" s="156">
        <v>0</v>
      </c>
      <c r="G162" s="156">
        <v>0</v>
      </c>
    </row>
    <row r="163" spans="1:7" ht="36">
      <c r="A163" s="66" t="s">
        <v>69</v>
      </c>
      <c r="B163" s="24">
        <v>10</v>
      </c>
      <c r="C163" s="24">
        <v>3</v>
      </c>
      <c r="D163" s="217">
        <v>2210872011</v>
      </c>
      <c r="E163" s="68">
        <v>600</v>
      </c>
      <c r="F163" s="138">
        <v>0</v>
      </c>
      <c r="G163" s="138">
        <v>0</v>
      </c>
    </row>
    <row r="164" spans="1:7">
      <c r="A164" s="31" t="s">
        <v>70</v>
      </c>
      <c r="B164" s="7">
        <v>10</v>
      </c>
      <c r="C164" s="8">
        <v>4</v>
      </c>
      <c r="D164" s="55">
        <v>0</v>
      </c>
      <c r="E164" s="10">
        <v>0</v>
      </c>
      <c r="F164" s="123">
        <v>5146.67</v>
      </c>
      <c r="G164" s="123">
        <v>5279.1539999999995</v>
      </c>
    </row>
    <row r="165" spans="1:7" ht="48">
      <c r="A165" s="36" t="s">
        <v>136</v>
      </c>
      <c r="B165" s="24">
        <v>10</v>
      </c>
      <c r="C165" s="25">
        <v>4</v>
      </c>
      <c r="D165" s="26">
        <v>2250050820</v>
      </c>
      <c r="E165" s="27">
        <v>400</v>
      </c>
      <c r="F165" s="119"/>
      <c r="G165" s="119"/>
    </row>
    <row r="166" spans="1:7" ht="48">
      <c r="A166" s="36" t="s">
        <v>136</v>
      </c>
      <c r="B166" s="24">
        <v>10</v>
      </c>
      <c r="C166" s="25">
        <v>4</v>
      </c>
      <c r="D166" s="26" t="s">
        <v>230</v>
      </c>
      <c r="E166" s="27">
        <v>400</v>
      </c>
      <c r="F166" s="119">
        <v>1005.378</v>
      </c>
      <c r="G166" s="119">
        <v>1005.378</v>
      </c>
    </row>
    <row r="167" spans="1:7" ht="57">
      <c r="A167" s="166" t="s">
        <v>71</v>
      </c>
      <c r="B167" s="7">
        <v>10</v>
      </c>
      <c r="C167" s="8">
        <v>4</v>
      </c>
      <c r="D167" s="170">
        <v>0</v>
      </c>
      <c r="E167" s="10">
        <v>300</v>
      </c>
      <c r="F167" s="123">
        <v>4141.2920000000004</v>
      </c>
      <c r="G167" s="123">
        <v>4273.7759999999998</v>
      </c>
    </row>
    <row r="168" spans="1:7" ht="72">
      <c r="A168" s="37" t="s">
        <v>192</v>
      </c>
      <c r="B168" s="24">
        <v>10</v>
      </c>
      <c r="C168" s="25">
        <v>4</v>
      </c>
      <c r="D168" s="61">
        <v>2230181540</v>
      </c>
      <c r="E168" s="27">
        <v>300</v>
      </c>
      <c r="F168" s="119">
        <v>771.5</v>
      </c>
      <c r="G168" s="119">
        <v>771.5</v>
      </c>
    </row>
    <row r="169" spans="1:7" ht="24">
      <c r="A169" s="37" t="s">
        <v>72</v>
      </c>
      <c r="B169" s="16">
        <v>10</v>
      </c>
      <c r="C169" s="17">
        <v>4</v>
      </c>
      <c r="D169" s="196">
        <v>2230781520</v>
      </c>
      <c r="E169" s="18">
        <v>300</v>
      </c>
      <c r="F169" s="127">
        <v>3087</v>
      </c>
      <c r="G169" s="119">
        <v>3211</v>
      </c>
    </row>
    <row r="170" spans="1:7">
      <c r="A170" s="37" t="s">
        <v>231</v>
      </c>
      <c r="B170" s="16">
        <v>10</v>
      </c>
      <c r="C170" s="17">
        <v>4</v>
      </c>
      <c r="D170" s="196">
        <v>2230781520</v>
      </c>
      <c r="E170" s="18">
        <v>300</v>
      </c>
      <c r="F170" s="127">
        <v>282.79199999999997</v>
      </c>
      <c r="G170" s="127">
        <v>291.27600000000001</v>
      </c>
    </row>
    <row r="171" spans="1:7">
      <c r="A171" s="218" t="s">
        <v>137</v>
      </c>
      <c r="B171" s="7">
        <v>11</v>
      </c>
      <c r="C171" s="7">
        <v>0</v>
      </c>
      <c r="D171" s="183" t="s">
        <v>199</v>
      </c>
      <c r="E171" s="45">
        <v>0</v>
      </c>
      <c r="F171" s="213">
        <v>700</v>
      </c>
      <c r="G171" s="213">
        <v>700</v>
      </c>
    </row>
    <row r="172" spans="1:7" ht="15.75" customHeight="1">
      <c r="A172" s="218" t="s">
        <v>138</v>
      </c>
      <c r="B172" s="7">
        <v>11</v>
      </c>
      <c r="C172" s="7">
        <v>1</v>
      </c>
      <c r="D172" s="183" t="s">
        <v>199</v>
      </c>
      <c r="E172" s="45">
        <v>0</v>
      </c>
      <c r="F172" s="125">
        <v>700</v>
      </c>
      <c r="G172" s="125">
        <v>700</v>
      </c>
    </row>
    <row r="173" spans="1:7" ht="24">
      <c r="A173" s="66" t="s">
        <v>139</v>
      </c>
      <c r="B173" s="24">
        <v>11</v>
      </c>
      <c r="C173" s="24">
        <v>1</v>
      </c>
      <c r="D173" s="67" t="s">
        <v>216</v>
      </c>
      <c r="E173" s="68">
        <v>200</v>
      </c>
      <c r="F173" s="138">
        <v>700</v>
      </c>
      <c r="G173" s="138">
        <v>700</v>
      </c>
    </row>
    <row r="174" spans="1:7" ht="24.75" customHeight="1">
      <c r="A174" s="39" t="s">
        <v>140</v>
      </c>
      <c r="B174" s="23">
        <v>11</v>
      </c>
      <c r="C174" s="59">
        <v>2</v>
      </c>
      <c r="D174" s="210">
        <v>0</v>
      </c>
      <c r="E174" s="60">
        <v>0</v>
      </c>
      <c r="F174" s="211">
        <v>0</v>
      </c>
      <c r="G174" s="211">
        <v>0</v>
      </c>
    </row>
    <row r="175" spans="1:7">
      <c r="A175" s="37"/>
      <c r="B175" s="16">
        <v>11</v>
      </c>
      <c r="C175" s="17">
        <v>2</v>
      </c>
      <c r="D175" s="196"/>
      <c r="E175" s="18">
        <v>500</v>
      </c>
      <c r="F175" s="127">
        <v>0</v>
      </c>
      <c r="G175" s="127">
        <v>0</v>
      </c>
    </row>
    <row r="176" spans="1:7" ht="15.75" customHeight="1">
      <c r="A176" s="161" t="s">
        <v>141</v>
      </c>
      <c r="B176" s="11">
        <v>12</v>
      </c>
      <c r="C176" s="11">
        <v>0</v>
      </c>
      <c r="D176" s="183" t="s">
        <v>199</v>
      </c>
      <c r="E176" s="12">
        <v>0</v>
      </c>
      <c r="F176" s="213">
        <v>2710</v>
      </c>
      <c r="G176" s="213">
        <v>2710</v>
      </c>
    </row>
    <row r="177" spans="1:7" ht="15" customHeight="1">
      <c r="A177" s="34" t="s">
        <v>142</v>
      </c>
      <c r="B177" s="19">
        <v>12</v>
      </c>
      <c r="C177" s="19">
        <v>1</v>
      </c>
      <c r="D177" s="20">
        <v>0</v>
      </c>
      <c r="E177" s="21">
        <v>0</v>
      </c>
      <c r="F177" s="121">
        <v>0</v>
      </c>
      <c r="G177" s="121">
        <v>0</v>
      </c>
    </row>
    <row r="178" spans="1:7">
      <c r="A178" s="33"/>
      <c r="B178" s="13">
        <v>12</v>
      </c>
      <c r="C178" s="13">
        <v>1</v>
      </c>
      <c r="D178" s="14"/>
      <c r="E178" s="15"/>
      <c r="F178" s="127">
        <v>0</v>
      </c>
      <c r="G178" s="127">
        <v>0</v>
      </c>
    </row>
    <row r="179" spans="1:7" ht="15" customHeight="1">
      <c r="A179" s="161" t="s">
        <v>55</v>
      </c>
      <c r="B179" s="11">
        <v>12</v>
      </c>
      <c r="C179" s="11">
        <v>2</v>
      </c>
      <c r="D179" s="183" t="s">
        <v>199</v>
      </c>
      <c r="E179" s="12">
        <v>0</v>
      </c>
      <c r="F179" s="125">
        <v>2710</v>
      </c>
      <c r="G179" s="125">
        <v>2710</v>
      </c>
    </row>
    <row r="180" spans="1:7" ht="24.6">
      <c r="A180" s="160" t="s">
        <v>56</v>
      </c>
      <c r="B180" s="4">
        <v>12</v>
      </c>
      <c r="C180" s="4">
        <v>2</v>
      </c>
      <c r="D180" s="178" t="s">
        <v>217</v>
      </c>
      <c r="E180" s="6">
        <v>600</v>
      </c>
      <c r="F180" s="138">
        <v>2710</v>
      </c>
      <c r="G180" s="138">
        <v>2710</v>
      </c>
    </row>
    <row r="181" spans="1:7" ht="24.75" customHeight="1">
      <c r="A181" s="34" t="s">
        <v>143</v>
      </c>
      <c r="B181" s="19">
        <v>12</v>
      </c>
      <c r="C181" s="19">
        <v>4</v>
      </c>
      <c r="D181" s="20">
        <v>0</v>
      </c>
      <c r="E181" s="21">
        <v>0</v>
      </c>
      <c r="F181" s="121">
        <v>0</v>
      </c>
      <c r="G181" s="121">
        <v>0</v>
      </c>
    </row>
    <row r="182" spans="1:7" ht="15" thickBot="1">
      <c r="A182" s="37" t="s">
        <v>32</v>
      </c>
      <c r="B182" s="13">
        <v>12</v>
      </c>
      <c r="C182" s="13">
        <v>4</v>
      </c>
      <c r="D182" s="14">
        <v>7950000</v>
      </c>
      <c r="E182" s="15"/>
      <c r="F182" s="119">
        <v>0</v>
      </c>
      <c r="G182" s="127"/>
    </row>
    <row r="183" spans="1:7" ht="24.75" customHeight="1" thickBot="1">
      <c r="A183" s="41" t="s">
        <v>16</v>
      </c>
      <c r="B183" s="22">
        <v>13</v>
      </c>
      <c r="C183" s="22">
        <v>0</v>
      </c>
      <c r="D183" s="63">
        <v>0</v>
      </c>
      <c r="E183" s="28">
        <v>0</v>
      </c>
      <c r="F183" s="118">
        <v>12</v>
      </c>
      <c r="G183" s="118">
        <v>8</v>
      </c>
    </row>
    <row r="184" spans="1:7" ht="24.75" customHeight="1">
      <c r="A184" s="31" t="s">
        <v>144</v>
      </c>
      <c r="B184" s="7">
        <v>13</v>
      </c>
      <c r="C184" s="8">
        <v>1</v>
      </c>
      <c r="D184" s="55">
        <v>0</v>
      </c>
      <c r="E184" s="10">
        <v>0</v>
      </c>
      <c r="F184" s="123">
        <v>12</v>
      </c>
      <c r="G184" s="123">
        <v>8</v>
      </c>
    </row>
    <row r="185" spans="1:7" ht="24.6">
      <c r="A185" s="40" t="s">
        <v>144</v>
      </c>
      <c r="B185" s="16">
        <v>13</v>
      </c>
      <c r="C185" s="17">
        <v>1</v>
      </c>
      <c r="D185" s="196">
        <v>9930320000</v>
      </c>
      <c r="E185" s="18">
        <v>700</v>
      </c>
      <c r="F185" s="127">
        <v>12</v>
      </c>
      <c r="G185" s="127">
        <v>8</v>
      </c>
    </row>
    <row r="186" spans="1:7" ht="15.75" customHeight="1">
      <c r="A186" s="218" t="s">
        <v>73</v>
      </c>
      <c r="B186" s="7">
        <v>14</v>
      </c>
      <c r="C186" s="7">
        <v>0</v>
      </c>
      <c r="D186" s="183" t="s">
        <v>199</v>
      </c>
      <c r="E186" s="45">
        <v>0</v>
      </c>
      <c r="F186" s="213">
        <v>27118</v>
      </c>
      <c r="G186" s="213">
        <v>27118</v>
      </c>
    </row>
    <row r="187" spans="1:7" ht="36.75" customHeight="1">
      <c r="A187" s="81" t="s">
        <v>145</v>
      </c>
      <c r="B187" s="7">
        <v>14</v>
      </c>
      <c r="C187" s="7">
        <v>1</v>
      </c>
      <c r="D187" s="183" t="s">
        <v>199</v>
      </c>
      <c r="E187" s="45">
        <v>0</v>
      </c>
      <c r="F187" s="125">
        <v>27118</v>
      </c>
      <c r="G187" s="125">
        <v>27118</v>
      </c>
    </row>
    <row r="188" spans="1:7" ht="24">
      <c r="A188" s="66" t="s">
        <v>74</v>
      </c>
      <c r="B188" s="24">
        <v>14</v>
      </c>
      <c r="C188" s="24">
        <v>1</v>
      </c>
      <c r="D188" s="67">
        <v>2610160010</v>
      </c>
      <c r="E188" s="68">
        <v>500</v>
      </c>
      <c r="F188" s="138">
        <v>27118</v>
      </c>
      <c r="G188" s="138">
        <v>27118</v>
      </c>
    </row>
    <row r="189" spans="1:7" ht="15" customHeight="1">
      <c r="A189" s="39" t="s">
        <v>146</v>
      </c>
      <c r="B189" s="23">
        <v>14</v>
      </c>
      <c r="C189" s="59">
        <v>2</v>
      </c>
      <c r="D189" s="210">
        <v>0</v>
      </c>
      <c r="E189" s="60">
        <v>0</v>
      </c>
      <c r="F189" s="121">
        <v>0</v>
      </c>
      <c r="G189" s="121">
        <v>0</v>
      </c>
    </row>
    <row r="190" spans="1:7" ht="24">
      <c r="A190" s="36" t="s">
        <v>147</v>
      </c>
      <c r="B190" s="24">
        <v>14</v>
      </c>
      <c r="C190" s="25">
        <v>2</v>
      </c>
      <c r="D190" s="61">
        <v>5170200</v>
      </c>
      <c r="E190" s="27">
        <v>500</v>
      </c>
      <c r="F190" s="119">
        <v>0</v>
      </c>
      <c r="G190" s="119">
        <v>0</v>
      </c>
    </row>
    <row r="191" spans="1:7" ht="24.75" customHeight="1">
      <c r="A191" s="31" t="s">
        <v>148</v>
      </c>
      <c r="B191" s="7">
        <v>14</v>
      </c>
      <c r="C191" s="8">
        <v>3</v>
      </c>
      <c r="D191" s="55">
        <v>0</v>
      </c>
      <c r="E191" s="10">
        <v>0</v>
      </c>
      <c r="F191" s="123">
        <v>0</v>
      </c>
      <c r="G191" s="123">
        <v>0</v>
      </c>
    </row>
    <row r="192" spans="1:7" ht="24">
      <c r="A192" s="36" t="s">
        <v>149</v>
      </c>
      <c r="B192" s="24">
        <v>14</v>
      </c>
      <c r="C192" s="25">
        <v>3</v>
      </c>
      <c r="D192" s="61">
        <v>5210300</v>
      </c>
      <c r="E192" s="27"/>
      <c r="F192" s="119">
        <v>0</v>
      </c>
      <c r="G192" s="119">
        <v>0</v>
      </c>
    </row>
    <row r="193" spans="1:7" ht="72">
      <c r="A193" s="36" t="s">
        <v>150</v>
      </c>
      <c r="B193" s="24">
        <v>14</v>
      </c>
      <c r="C193" s="25">
        <v>3</v>
      </c>
      <c r="D193" s="61">
        <v>5210600</v>
      </c>
      <c r="E193" s="27"/>
      <c r="F193" s="119">
        <v>0</v>
      </c>
      <c r="G193" s="119">
        <v>0</v>
      </c>
    </row>
  </sheetData>
  <autoFilter ref="A8:G193"/>
  <mergeCells count="2">
    <mergeCell ref="A5:G5"/>
    <mergeCell ref="A6:G6"/>
  </mergeCells>
  <pageMargins left="0.70866141732283472" right="0.15748031496062992" top="0.35433070866141736" bottom="0.27559055118110237" header="0.31496062992125984" footer="0.15748031496062992"/>
  <pageSetup paperSize="9" fitToHeight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3"/>
  <sheetViews>
    <sheetView workbookViewId="0">
      <selection activeCell="G4" sqref="G4"/>
    </sheetView>
  </sheetViews>
  <sheetFormatPr defaultRowHeight="14.4"/>
  <cols>
    <col min="1" max="1" width="55.6640625" customWidth="1"/>
    <col min="2" max="2" width="4.5546875" style="70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10.33203125" style="69" customWidth="1"/>
  </cols>
  <sheetData>
    <row r="1" spans="1:7">
      <c r="G1" s="46" t="s">
        <v>659</v>
      </c>
    </row>
    <row r="2" spans="1:7">
      <c r="G2" s="92" t="s">
        <v>78</v>
      </c>
    </row>
    <row r="3" spans="1:7">
      <c r="G3" s="92" t="s">
        <v>79</v>
      </c>
    </row>
    <row r="4" spans="1:7">
      <c r="G4" s="92" t="s">
        <v>734</v>
      </c>
    </row>
    <row r="5" spans="1:7" ht="15.6">
      <c r="A5" s="424" t="s">
        <v>80</v>
      </c>
      <c r="B5" s="424"/>
      <c r="C5" s="424"/>
      <c r="D5" s="424"/>
      <c r="E5" s="424"/>
      <c r="F5" s="424"/>
      <c r="G5" s="424"/>
    </row>
    <row r="6" spans="1:7" ht="42" customHeight="1">
      <c r="A6" s="402" t="s">
        <v>692</v>
      </c>
      <c r="B6" s="402"/>
      <c r="C6" s="402"/>
      <c r="D6" s="402"/>
      <c r="E6" s="402"/>
      <c r="F6" s="402"/>
      <c r="G6" s="402"/>
    </row>
    <row r="7" spans="1:7">
      <c r="A7" s="42" t="s">
        <v>0</v>
      </c>
      <c r="B7" s="71" t="s">
        <v>83</v>
      </c>
      <c r="C7" s="72" t="s">
        <v>1</v>
      </c>
      <c r="D7" s="72" t="s">
        <v>2</v>
      </c>
      <c r="E7" s="72" t="s">
        <v>3</v>
      </c>
      <c r="F7" s="72" t="s">
        <v>4</v>
      </c>
      <c r="G7" s="42" t="s">
        <v>5</v>
      </c>
    </row>
    <row r="8" spans="1:7" ht="15" thickBot="1">
      <c r="A8" s="73">
        <v>1</v>
      </c>
      <c r="B8" s="74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</row>
    <row r="9" spans="1:7" ht="15" thickBot="1">
      <c r="A9" s="76" t="s">
        <v>82</v>
      </c>
      <c r="B9" s="77" t="s">
        <v>84</v>
      </c>
      <c r="C9" s="43" t="s">
        <v>75</v>
      </c>
      <c r="D9" s="43" t="s">
        <v>75</v>
      </c>
      <c r="E9" s="43" t="s">
        <v>199</v>
      </c>
      <c r="F9" s="43" t="s">
        <v>76</v>
      </c>
      <c r="G9" s="132">
        <v>43511.881999999998</v>
      </c>
    </row>
    <row r="10" spans="1:7" ht="15" thickBot="1">
      <c r="A10" s="29" t="s">
        <v>8</v>
      </c>
      <c r="B10" s="79" t="s">
        <v>84</v>
      </c>
      <c r="C10" s="1">
        <v>1</v>
      </c>
      <c r="D10" s="1">
        <v>0</v>
      </c>
      <c r="E10" s="43" t="s">
        <v>199</v>
      </c>
      <c r="F10" s="3">
        <v>0</v>
      </c>
      <c r="G10" s="109">
        <v>18470.300000000003</v>
      </c>
    </row>
    <row r="11" spans="1:7" ht="24.6" thickBot="1">
      <c r="A11" s="49" t="s">
        <v>9</v>
      </c>
      <c r="B11" s="79" t="s">
        <v>84</v>
      </c>
      <c r="C11" s="50">
        <v>1</v>
      </c>
      <c r="D11" s="50">
        <v>2</v>
      </c>
      <c r="E11" s="43" t="s">
        <v>199</v>
      </c>
      <c r="F11" s="51">
        <v>0</v>
      </c>
      <c r="G11" s="110">
        <v>1705</v>
      </c>
    </row>
    <row r="12" spans="1:7">
      <c r="A12" s="30" t="s">
        <v>10</v>
      </c>
      <c r="B12" s="80" t="s">
        <v>84</v>
      </c>
      <c r="C12" s="4">
        <v>1</v>
      </c>
      <c r="D12" s="4">
        <v>2</v>
      </c>
      <c r="E12" s="5" t="s">
        <v>203</v>
      </c>
      <c r="F12" s="6">
        <v>100</v>
      </c>
      <c r="G12" s="111">
        <v>1495</v>
      </c>
    </row>
    <row r="13" spans="1:7" ht="15" thickBot="1">
      <c r="A13" s="30" t="s">
        <v>11</v>
      </c>
      <c r="B13" s="80" t="s">
        <v>84</v>
      </c>
      <c r="C13" s="4">
        <v>1</v>
      </c>
      <c r="D13" s="4">
        <v>2</v>
      </c>
      <c r="E13" s="5" t="s">
        <v>204</v>
      </c>
      <c r="F13" s="6">
        <v>200</v>
      </c>
      <c r="G13" s="111">
        <v>210</v>
      </c>
    </row>
    <row r="14" spans="1:7" ht="24.6" thickBot="1">
      <c r="A14" s="31" t="s">
        <v>14</v>
      </c>
      <c r="B14" s="82" t="s">
        <v>84</v>
      </c>
      <c r="C14" s="7">
        <v>1</v>
      </c>
      <c r="D14" s="8">
        <v>4</v>
      </c>
      <c r="E14" s="43" t="s">
        <v>199</v>
      </c>
      <c r="F14" s="10">
        <v>0</v>
      </c>
      <c r="G14" s="113">
        <v>15437</v>
      </c>
    </row>
    <row r="15" spans="1:7">
      <c r="A15" s="30" t="s">
        <v>11</v>
      </c>
      <c r="B15" s="80" t="s">
        <v>84</v>
      </c>
      <c r="C15" s="4">
        <v>1</v>
      </c>
      <c r="D15" s="4">
        <v>4</v>
      </c>
      <c r="E15" s="5" t="s">
        <v>204</v>
      </c>
      <c r="F15" s="6">
        <v>100</v>
      </c>
      <c r="G15" s="111">
        <v>11747</v>
      </c>
    </row>
    <row r="16" spans="1:7" s="98" customFormat="1">
      <c r="A16" s="30" t="s">
        <v>11</v>
      </c>
      <c r="B16" s="80" t="s">
        <v>84</v>
      </c>
      <c r="C16" s="4">
        <v>1</v>
      </c>
      <c r="D16" s="4">
        <v>4</v>
      </c>
      <c r="E16" s="5" t="s">
        <v>204</v>
      </c>
      <c r="F16" s="6">
        <v>200</v>
      </c>
      <c r="G16" s="111">
        <v>2650</v>
      </c>
    </row>
    <row r="17" spans="1:7" s="98" customFormat="1">
      <c r="A17" s="30" t="s">
        <v>11</v>
      </c>
      <c r="B17" s="80" t="s">
        <v>84</v>
      </c>
      <c r="C17" s="4">
        <v>1</v>
      </c>
      <c r="D17" s="4">
        <v>4</v>
      </c>
      <c r="E17" s="5" t="s">
        <v>204</v>
      </c>
      <c r="F17" s="6">
        <v>800</v>
      </c>
      <c r="G17" s="111">
        <v>300</v>
      </c>
    </row>
    <row r="18" spans="1:7" s="98" customFormat="1">
      <c r="A18" s="30" t="s">
        <v>20</v>
      </c>
      <c r="B18" s="80" t="s">
        <v>84</v>
      </c>
      <c r="C18" s="4">
        <v>1</v>
      </c>
      <c r="D18" s="4">
        <v>4</v>
      </c>
      <c r="E18" s="5">
        <v>9980077720</v>
      </c>
      <c r="F18" s="6">
        <v>100</v>
      </c>
      <c r="G18" s="111">
        <v>321</v>
      </c>
    </row>
    <row r="19" spans="1:7" s="98" customFormat="1">
      <c r="A19" s="30" t="s">
        <v>20</v>
      </c>
      <c r="B19" s="80" t="s">
        <v>84</v>
      </c>
      <c r="C19" s="4">
        <v>1</v>
      </c>
      <c r="D19" s="4">
        <v>4</v>
      </c>
      <c r="E19" s="5">
        <v>9980077720</v>
      </c>
      <c r="F19" s="6">
        <v>200</v>
      </c>
      <c r="G19" s="111">
        <v>49</v>
      </c>
    </row>
    <row r="20" spans="1:7" s="98" customFormat="1" ht="24.6">
      <c r="A20" s="30" t="s">
        <v>22</v>
      </c>
      <c r="B20" s="80" t="s">
        <v>84</v>
      </c>
      <c r="C20" s="4">
        <v>1</v>
      </c>
      <c r="D20" s="4">
        <v>4</v>
      </c>
      <c r="E20" s="5">
        <v>9980077710</v>
      </c>
      <c r="F20" s="6">
        <v>100</v>
      </c>
      <c r="G20" s="111">
        <v>321</v>
      </c>
    </row>
    <row r="21" spans="1:7" s="98" customFormat="1" ht="25.2" thickBot="1">
      <c r="A21" s="30" t="s">
        <v>22</v>
      </c>
      <c r="B21" s="80" t="s">
        <v>84</v>
      </c>
      <c r="C21" s="4">
        <v>1</v>
      </c>
      <c r="D21" s="4">
        <v>4</v>
      </c>
      <c r="E21" s="5">
        <v>9980077710</v>
      </c>
      <c r="F21" s="6">
        <v>200</v>
      </c>
      <c r="G21" s="111">
        <v>49</v>
      </c>
    </row>
    <row r="22" spans="1:7" s="98" customFormat="1" ht="15" thickBot="1">
      <c r="A22" s="32" t="s">
        <v>197</v>
      </c>
      <c r="B22" s="79" t="s">
        <v>84</v>
      </c>
      <c r="C22" s="11">
        <v>1</v>
      </c>
      <c r="D22" s="176">
        <v>5</v>
      </c>
      <c r="E22" s="43" t="s">
        <v>199</v>
      </c>
      <c r="F22" s="177">
        <v>0</v>
      </c>
      <c r="G22" s="113">
        <v>1</v>
      </c>
    </row>
    <row r="23" spans="1:7" s="98" customFormat="1" ht="25.2" thickBot="1">
      <c r="A23" s="30" t="s">
        <v>198</v>
      </c>
      <c r="B23" s="80" t="s">
        <v>84</v>
      </c>
      <c r="C23" s="4">
        <v>1</v>
      </c>
      <c r="D23" s="52">
        <v>5</v>
      </c>
      <c r="E23" s="5">
        <v>9980051200</v>
      </c>
      <c r="F23" s="54">
        <v>200</v>
      </c>
      <c r="G23" s="175">
        <v>1</v>
      </c>
    </row>
    <row r="24" spans="1:7" s="98" customFormat="1" ht="15" thickBot="1">
      <c r="A24" s="31" t="s">
        <v>152</v>
      </c>
      <c r="B24" s="82" t="s">
        <v>84</v>
      </c>
      <c r="C24" s="7">
        <v>1</v>
      </c>
      <c r="D24" s="8">
        <v>7</v>
      </c>
      <c r="E24" s="43" t="s">
        <v>199</v>
      </c>
      <c r="F24" s="10">
        <v>0</v>
      </c>
      <c r="G24" s="112">
        <v>0</v>
      </c>
    </row>
    <row r="25" spans="1:7" s="98" customFormat="1" ht="24.6">
      <c r="A25" s="30" t="s">
        <v>153</v>
      </c>
      <c r="B25" s="80" t="s">
        <v>84</v>
      </c>
      <c r="C25" s="4">
        <v>1</v>
      </c>
      <c r="D25" s="4">
        <v>7</v>
      </c>
      <c r="E25" s="5">
        <v>9940020020</v>
      </c>
      <c r="F25" s="6">
        <v>200</v>
      </c>
      <c r="G25" s="111">
        <v>0</v>
      </c>
    </row>
    <row r="26" spans="1:7" s="98" customFormat="1" ht="15" thickBot="1">
      <c r="A26" s="30" t="s">
        <v>154</v>
      </c>
      <c r="B26" s="80" t="s">
        <v>84</v>
      </c>
      <c r="C26" s="4">
        <v>1</v>
      </c>
      <c r="D26" s="52">
        <v>7</v>
      </c>
      <c r="E26" s="53">
        <v>9940020010</v>
      </c>
      <c r="F26" s="6">
        <v>200</v>
      </c>
      <c r="G26" s="111">
        <v>0</v>
      </c>
    </row>
    <row r="27" spans="1:7" s="98" customFormat="1" ht="15" thickBot="1">
      <c r="A27" s="32" t="s">
        <v>17</v>
      </c>
      <c r="B27" s="79" t="s">
        <v>84</v>
      </c>
      <c r="C27" s="11">
        <v>1</v>
      </c>
      <c r="D27" s="11">
        <v>11</v>
      </c>
      <c r="E27" s="43" t="s">
        <v>199</v>
      </c>
      <c r="F27" s="12">
        <v>0</v>
      </c>
      <c r="G27" s="115">
        <v>775.7</v>
      </c>
    </row>
    <row r="28" spans="1:7" s="98" customFormat="1">
      <c r="A28" s="30" t="s">
        <v>18</v>
      </c>
      <c r="B28" s="80" t="s">
        <v>84</v>
      </c>
      <c r="C28" s="4">
        <v>1</v>
      </c>
      <c r="D28" s="4">
        <v>11</v>
      </c>
      <c r="E28" s="5" t="s">
        <v>207</v>
      </c>
      <c r="F28" s="6">
        <v>870</v>
      </c>
      <c r="G28" s="111">
        <v>575.70000000000005</v>
      </c>
    </row>
    <row r="29" spans="1:7" s="98" customFormat="1" ht="15" thickBot="1">
      <c r="A29" s="36" t="s">
        <v>194</v>
      </c>
      <c r="B29" s="80" t="s">
        <v>84</v>
      </c>
      <c r="C29" s="4">
        <v>1</v>
      </c>
      <c r="D29" s="4">
        <v>11</v>
      </c>
      <c r="E29" s="5" t="s">
        <v>206</v>
      </c>
      <c r="F29" s="6">
        <v>870</v>
      </c>
      <c r="G29" s="111">
        <v>200</v>
      </c>
    </row>
    <row r="30" spans="1:7" ht="15" thickBot="1">
      <c r="A30" s="32" t="s">
        <v>19</v>
      </c>
      <c r="B30" s="80" t="s">
        <v>84</v>
      </c>
      <c r="C30" s="11">
        <v>1</v>
      </c>
      <c r="D30" s="11">
        <v>13</v>
      </c>
      <c r="E30" s="43" t="s">
        <v>199</v>
      </c>
      <c r="F30" s="12">
        <v>0</v>
      </c>
      <c r="G30" s="114">
        <v>205.7</v>
      </c>
    </row>
    <row r="31" spans="1:7">
      <c r="A31" s="30" t="s">
        <v>131</v>
      </c>
      <c r="B31" s="79" t="s">
        <v>84</v>
      </c>
      <c r="C31" s="4">
        <v>1</v>
      </c>
      <c r="D31" s="4">
        <v>13</v>
      </c>
      <c r="E31" s="14">
        <v>9980077730</v>
      </c>
      <c r="F31" s="6">
        <v>200</v>
      </c>
      <c r="G31" s="111">
        <v>205.7</v>
      </c>
    </row>
    <row r="32" spans="1:7">
      <c r="A32" s="33" t="s">
        <v>24</v>
      </c>
      <c r="B32" s="80" t="s">
        <v>84</v>
      </c>
      <c r="C32" s="13">
        <v>1</v>
      </c>
      <c r="D32" s="13">
        <v>13</v>
      </c>
      <c r="E32" s="14">
        <v>9990000000</v>
      </c>
      <c r="F32" s="15">
        <v>999</v>
      </c>
      <c r="G32" s="162">
        <v>0</v>
      </c>
    </row>
    <row r="33" spans="1:7" s="98" customFormat="1" ht="15" thickBot="1">
      <c r="A33" s="172" t="s">
        <v>684</v>
      </c>
      <c r="B33" s="80" t="s">
        <v>84</v>
      </c>
      <c r="C33" s="56">
        <v>1</v>
      </c>
      <c r="D33" s="56">
        <v>14</v>
      </c>
      <c r="E33" s="57">
        <v>1590254690</v>
      </c>
      <c r="F33" s="58">
        <v>200</v>
      </c>
      <c r="G33" s="391">
        <v>345.9</v>
      </c>
    </row>
    <row r="34" spans="1:7" ht="15" thickBot="1">
      <c r="A34" s="29" t="s">
        <v>25</v>
      </c>
      <c r="B34" s="79" t="s">
        <v>84</v>
      </c>
      <c r="C34" s="1">
        <v>3</v>
      </c>
      <c r="D34" s="1">
        <v>0</v>
      </c>
      <c r="E34" s="43" t="s">
        <v>199</v>
      </c>
      <c r="F34" s="3">
        <v>0</v>
      </c>
      <c r="G34" s="109">
        <v>4202</v>
      </c>
    </row>
    <row r="35" spans="1:7" s="98" customFormat="1" ht="15" thickBot="1">
      <c r="A35" s="31" t="s">
        <v>189</v>
      </c>
      <c r="B35" s="79" t="s">
        <v>84</v>
      </c>
      <c r="C35" s="7">
        <v>3</v>
      </c>
      <c r="D35" s="8">
        <v>4</v>
      </c>
      <c r="E35" s="43" t="s">
        <v>199</v>
      </c>
      <c r="F35" s="10">
        <v>0</v>
      </c>
      <c r="G35" s="113">
        <v>0</v>
      </c>
    </row>
    <row r="36" spans="1:7" s="98" customFormat="1" ht="24.6">
      <c r="A36" s="33" t="s">
        <v>23</v>
      </c>
      <c r="B36" s="80" t="s">
        <v>84</v>
      </c>
      <c r="C36" s="16">
        <v>3</v>
      </c>
      <c r="D36" s="17">
        <v>4</v>
      </c>
      <c r="E36" s="14">
        <v>9980059300</v>
      </c>
      <c r="F36" s="18">
        <v>100</v>
      </c>
      <c r="G36" s="111">
        <v>0</v>
      </c>
    </row>
    <row r="37" spans="1:7" s="98" customFormat="1" ht="25.2" thickBot="1">
      <c r="A37" s="33" t="s">
        <v>23</v>
      </c>
      <c r="B37" s="80" t="s">
        <v>84</v>
      </c>
      <c r="C37" s="24">
        <v>3</v>
      </c>
      <c r="D37" s="25">
        <v>4</v>
      </c>
      <c r="E37" s="14">
        <v>9980059300</v>
      </c>
      <c r="F37" s="68">
        <v>200</v>
      </c>
      <c r="G37" s="111">
        <v>0</v>
      </c>
    </row>
    <row r="38" spans="1:7" ht="24.6" thickBot="1">
      <c r="A38" s="39" t="s">
        <v>26</v>
      </c>
      <c r="B38" s="80" t="s">
        <v>84</v>
      </c>
      <c r="C38" s="23">
        <v>3</v>
      </c>
      <c r="D38" s="59">
        <v>9</v>
      </c>
      <c r="E38" s="43" t="s">
        <v>199</v>
      </c>
      <c r="F38" s="60">
        <v>0</v>
      </c>
      <c r="G38" s="113">
        <v>3632</v>
      </c>
    </row>
    <row r="39" spans="1:7" s="98" customFormat="1">
      <c r="A39" s="157" t="s">
        <v>27</v>
      </c>
      <c r="B39" s="80" t="s">
        <v>84</v>
      </c>
      <c r="C39" s="24">
        <v>3</v>
      </c>
      <c r="D39" s="25">
        <v>9</v>
      </c>
      <c r="E39" s="5">
        <v>9940020990</v>
      </c>
      <c r="F39" s="68">
        <v>100</v>
      </c>
      <c r="G39" s="111">
        <v>3547</v>
      </c>
    </row>
    <row r="40" spans="1:7" s="98" customFormat="1">
      <c r="A40" s="157" t="s">
        <v>27</v>
      </c>
      <c r="B40" s="80" t="s">
        <v>84</v>
      </c>
      <c r="C40" s="24">
        <v>3</v>
      </c>
      <c r="D40" s="25">
        <v>9</v>
      </c>
      <c r="E40" s="5">
        <v>9940020990</v>
      </c>
      <c r="F40" s="68">
        <v>200</v>
      </c>
      <c r="G40" s="111">
        <v>85</v>
      </c>
    </row>
    <row r="41" spans="1:7" s="98" customFormat="1" ht="24">
      <c r="A41" s="173" t="s">
        <v>193</v>
      </c>
      <c r="B41" s="79" t="s">
        <v>84</v>
      </c>
      <c r="C41" s="104" t="s">
        <v>120</v>
      </c>
      <c r="D41" s="104">
        <v>14</v>
      </c>
      <c r="E41" s="9">
        <v>0</v>
      </c>
      <c r="F41" s="12">
        <v>0</v>
      </c>
      <c r="G41" s="115">
        <v>570</v>
      </c>
    </row>
    <row r="42" spans="1:7" s="98" customFormat="1" ht="15" thickBot="1">
      <c r="A42" s="172" t="s">
        <v>232</v>
      </c>
      <c r="B42" s="80" t="s">
        <v>84</v>
      </c>
      <c r="C42" s="105" t="s">
        <v>120</v>
      </c>
      <c r="D42" s="105">
        <v>14</v>
      </c>
      <c r="E42" s="5">
        <v>795000</v>
      </c>
      <c r="F42" s="6">
        <v>240</v>
      </c>
      <c r="G42" s="171">
        <v>570</v>
      </c>
    </row>
    <row r="43" spans="1:7" s="98" customFormat="1" ht="15" thickBot="1">
      <c r="A43" s="29" t="s">
        <v>28</v>
      </c>
      <c r="B43" s="1" t="s">
        <v>84</v>
      </c>
      <c r="C43" s="1">
        <v>4</v>
      </c>
      <c r="D43" s="1">
        <v>0</v>
      </c>
      <c r="E43" s="43" t="s">
        <v>199</v>
      </c>
      <c r="F43" s="3">
        <v>0</v>
      </c>
      <c r="G43" s="109">
        <v>7415.7</v>
      </c>
    </row>
    <row r="44" spans="1:7" s="98" customFormat="1" ht="15" thickBot="1">
      <c r="A44" s="161" t="s">
        <v>186</v>
      </c>
      <c r="B44" s="80" t="s">
        <v>84</v>
      </c>
      <c r="C44" s="11">
        <v>4</v>
      </c>
      <c r="D44" s="11">
        <v>9</v>
      </c>
      <c r="E44" s="43" t="s">
        <v>199</v>
      </c>
      <c r="F44" s="12">
        <v>0</v>
      </c>
      <c r="G44" s="114">
        <v>7415.7</v>
      </c>
    </row>
    <row r="45" spans="1:7" s="98" customFormat="1" ht="15" thickBot="1">
      <c r="A45" s="160" t="s">
        <v>187</v>
      </c>
      <c r="B45" s="80" t="s">
        <v>84</v>
      </c>
      <c r="C45" s="4">
        <v>4</v>
      </c>
      <c r="D45" s="4">
        <v>9</v>
      </c>
      <c r="E45" s="5" t="s">
        <v>208</v>
      </c>
      <c r="F45" s="6">
        <v>200</v>
      </c>
      <c r="G45" s="111">
        <v>7415.7</v>
      </c>
    </row>
    <row r="46" spans="1:7" s="98" customFormat="1" ht="15" thickBot="1">
      <c r="A46" s="161" t="s">
        <v>202</v>
      </c>
      <c r="B46" s="79" t="s">
        <v>84</v>
      </c>
      <c r="C46" s="11">
        <v>4</v>
      </c>
      <c r="D46" s="11">
        <v>12</v>
      </c>
      <c r="E46" s="43" t="s">
        <v>199</v>
      </c>
      <c r="F46" s="12">
        <v>0</v>
      </c>
      <c r="G46" s="186">
        <v>0</v>
      </c>
    </row>
    <row r="47" spans="1:7" s="98" customFormat="1">
      <c r="A47" s="160" t="s">
        <v>202</v>
      </c>
      <c r="B47" s="79" t="s">
        <v>84</v>
      </c>
      <c r="C47" s="11">
        <v>4</v>
      </c>
      <c r="D47" s="11">
        <v>12</v>
      </c>
      <c r="E47" s="5">
        <v>9992649900</v>
      </c>
      <c r="F47" s="12">
        <v>200</v>
      </c>
      <c r="G47" s="186">
        <v>0</v>
      </c>
    </row>
    <row r="48" spans="1:7" ht="15" thickBot="1">
      <c r="A48" s="158" t="s">
        <v>30</v>
      </c>
      <c r="B48" s="158" t="s">
        <v>84</v>
      </c>
      <c r="C48" s="158">
        <v>5</v>
      </c>
      <c r="D48" s="158">
        <v>0</v>
      </c>
      <c r="E48" s="184" t="s">
        <v>199</v>
      </c>
      <c r="F48" s="159">
        <v>0</v>
      </c>
      <c r="G48" s="185">
        <v>6183.1260000000002</v>
      </c>
    </row>
    <row r="49" spans="1:7" ht="15" thickBot="1">
      <c r="A49" s="32" t="s">
        <v>33</v>
      </c>
      <c r="B49" s="82" t="s">
        <v>84</v>
      </c>
      <c r="C49" s="11">
        <v>5</v>
      </c>
      <c r="D49" s="11">
        <v>2</v>
      </c>
      <c r="E49" s="43" t="s">
        <v>199</v>
      </c>
      <c r="F49" s="12">
        <v>0</v>
      </c>
      <c r="G49" s="114">
        <v>2798</v>
      </c>
    </row>
    <row r="50" spans="1:7" ht="15" thickBot="1">
      <c r="A50" s="30" t="s">
        <v>34</v>
      </c>
      <c r="B50" s="84" t="s">
        <v>84</v>
      </c>
      <c r="C50" s="4">
        <v>5</v>
      </c>
      <c r="D50" s="4">
        <v>2</v>
      </c>
      <c r="E50" s="5">
        <v>9940023510</v>
      </c>
      <c r="F50" s="6">
        <v>200</v>
      </c>
      <c r="G50" s="111">
        <v>2798</v>
      </c>
    </row>
    <row r="51" spans="1:7" s="98" customFormat="1" ht="15" thickBot="1">
      <c r="A51" s="32" t="s">
        <v>35</v>
      </c>
      <c r="B51" s="82" t="s">
        <v>84</v>
      </c>
      <c r="C51" s="11">
        <v>5</v>
      </c>
      <c r="D51" s="11">
        <v>3</v>
      </c>
      <c r="E51" s="43" t="s">
        <v>199</v>
      </c>
      <c r="F51" s="12">
        <v>0</v>
      </c>
      <c r="G51" s="114">
        <v>3385.1260000000002</v>
      </c>
    </row>
    <row r="52" spans="1:7">
      <c r="A52" s="33" t="s">
        <v>36</v>
      </c>
      <c r="B52" s="80" t="s">
        <v>84</v>
      </c>
      <c r="C52" s="4">
        <v>5</v>
      </c>
      <c r="D52" s="4">
        <v>3</v>
      </c>
      <c r="E52" s="5" t="s">
        <v>208</v>
      </c>
      <c r="F52" s="6">
        <v>400</v>
      </c>
      <c r="G52" s="111"/>
    </row>
    <row r="53" spans="1:7" s="98" customFormat="1" ht="15" thickBot="1">
      <c r="A53" s="33" t="s">
        <v>32</v>
      </c>
      <c r="B53" s="80" t="s">
        <v>84</v>
      </c>
      <c r="C53" s="4">
        <v>5</v>
      </c>
      <c r="D53" s="4">
        <v>3</v>
      </c>
      <c r="E53" s="5">
        <v>7950000</v>
      </c>
      <c r="F53" s="6">
        <v>400</v>
      </c>
      <c r="G53" s="111">
        <v>3385.1260000000002</v>
      </c>
    </row>
    <row r="54" spans="1:7" s="98" customFormat="1" ht="15" thickBot="1">
      <c r="A54" s="32" t="s">
        <v>37</v>
      </c>
      <c r="B54" s="82" t="s">
        <v>84</v>
      </c>
      <c r="C54" s="11">
        <v>5</v>
      </c>
      <c r="D54" s="11">
        <v>5</v>
      </c>
      <c r="E54" s="43" t="s">
        <v>199</v>
      </c>
      <c r="F54" s="12">
        <v>0</v>
      </c>
      <c r="G54" s="145">
        <v>0</v>
      </c>
    </row>
    <row r="55" spans="1:7" s="98" customFormat="1" ht="15" thickBot="1">
      <c r="A55" s="30" t="s">
        <v>38</v>
      </c>
      <c r="B55" s="80" t="s">
        <v>84</v>
      </c>
      <c r="C55" s="4">
        <v>5</v>
      </c>
      <c r="D55" s="4">
        <v>5</v>
      </c>
      <c r="E55" s="5">
        <v>9990029900</v>
      </c>
      <c r="F55" s="6">
        <v>600</v>
      </c>
      <c r="G55" s="111">
        <v>0</v>
      </c>
    </row>
    <row r="56" spans="1:7" ht="15" thickBot="1">
      <c r="A56" s="29" t="s">
        <v>39</v>
      </c>
      <c r="B56" s="79" t="s">
        <v>84</v>
      </c>
      <c r="C56" s="1">
        <v>7</v>
      </c>
      <c r="D56" s="1">
        <v>0</v>
      </c>
      <c r="E56" s="43" t="s">
        <v>199</v>
      </c>
      <c r="F56" s="3">
        <v>0</v>
      </c>
      <c r="G56" s="109">
        <v>790</v>
      </c>
    </row>
    <row r="57" spans="1:7" s="98" customFormat="1" ht="15" thickBot="1">
      <c r="A57" s="32" t="s">
        <v>47</v>
      </c>
      <c r="B57" s="82" t="s">
        <v>84</v>
      </c>
      <c r="C57" s="11">
        <v>7</v>
      </c>
      <c r="D57" s="11">
        <v>7</v>
      </c>
      <c r="E57" s="43" t="s">
        <v>199</v>
      </c>
      <c r="F57" s="12">
        <v>0</v>
      </c>
      <c r="G57" s="110">
        <v>420</v>
      </c>
    </row>
    <row r="58" spans="1:7" s="98" customFormat="1" ht="15" thickBot="1">
      <c r="A58" s="30" t="s">
        <v>48</v>
      </c>
      <c r="B58" s="80" t="s">
        <v>84</v>
      </c>
      <c r="C58" s="4">
        <v>7</v>
      </c>
      <c r="D58" s="4">
        <v>7</v>
      </c>
      <c r="E58" s="5" t="s">
        <v>211</v>
      </c>
      <c r="F58" s="6">
        <v>200</v>
      </c>
      <c r="G58" s="146">
        <v>420</v>
      </c>
    </row>
    <row r="59" spans="1:7" ht="15" thickBot="1">
      <c r="A59" s="32" t="s">
        <v>49</v>
      </c>
      <c r="B59" s="80" t="s">
        <v>84</v>
      </c>
      <c r="C59" s="11">
        <v>7</v>
      </c>
      <c r="D59" s="11">
        <v>9</v>
      </c>
      <c r="E59" s="43" t="s">
        <v>199</v>
      </c>
      <c r="F59" s="12">
        <v>0</v>
      </c>
      <c r="G59" s="114">
        <v>370</v>
      </c>
    </row>
    <row r="60" spans="1:7">
      <c r="A60" s="30" t="s">
        <v>21</v>
      </c>
      <c r="B60" s="80" t="s">
        <v>84</v>
      </c>
      <c r="C60" s="4">
        <v>7</v>
      </c>
      <c r="D60" s="4">
        <v>9</v>
      </c>
      <c r="E60" s="5">
        <v>9980077740</v>
      </c>
      <c r="F60" s="6">
        <v>100</v>
      </c>
      <c r="G60" s="147">
        <v>321</v>
      </c>
    </row>
    <row r="61" spans="1:7" s="98" customFormat="1">
      <c r="A61" s="30" t="s">
        <v>21</v>
      </c>
      <c r="B61" s="80" t="s">
        <v>181</v>
      </c>
      <c r="C61" s="4">
        <v>7</v>
      </c>
      <c r="D61" s="4">
        <v>9</v>
      </c>
      <c r="E61" s="5">
        <v>9980077740</v>
      </c>
      <c r="F61" s="6">
        <v>200</v>
      </c>
      <c r="G61" s="147">
        <v>49</v>
      </c>
    </row>
    <row r="62" spans="1:7" s="98" customFormat="1" ht="15" thickBot="1">
      <c r="A62" s="37" t="s">
        <v>32</v>
      </c>
      <c r="B62" s="79" t="s">
        <v>84</v>
      </c>
      <c r="C62" s="13">
        <v>7</v>
      </c>
      <c r="D62" s="13">
        <v>9</v>
      </c>
      <c r="E62" s="14">
        <v>7950000</v>
      </c>
      <c r="F62" s="15">
        <v>400</v>
      </c>
      <c r="G62" s="146">
        <v>0</v>
      </c>
    </row>
    <row r="63" spans="1:7" s="98" customFormat="1" ht="15" thickBot="1">
      <c r="A63" s="29" t="s">
        <v>65</v>
      </c>
      <c r="B63" s="86" t="s">
        <v>84</v>
      </c>
      <c r="C63" s="1">
        <v>10</v>
      </c>
      <c r="D63" s="1">
        <v>0</v>
      </c>
      <c r="E63" s="43" t="s">
        <v>199</v>
      </c>
      <c r="F63" s="3">
        <v>0</v>
      </c>
      <c r="G63" s="109">
        <v>3010.7560000000003</v>
      </c>
    </row>
    <row r="64" spans="1:7" s="98" customFormat="1" ht="15" thickBot="1">
      <c r="A64" s="39" t="s">
        <v>66</v>
      </c>
      <c r="B64" s="79" t="s">
        <v>84</v>
      </c>
      <c r="C64" s="23">
        <v>10</v>
      </c>
      <c r="D64" s="59">
        <v>1</v>
      </c>
      <c r="E64" s="43" t="s">
        <v>199</v>
      </c>
      <c r="F64" s="60">
        <v>0</v>
      </c>
      <c r="G64" s="112">
        <v>1000</v>
      </c>
    </row>
    <row r="65" spans="1:7" s="98" customFormat="1" ht="25.2" thickBot="1">
      <c r="A65" s="40" t="s">
        <v>67</v>
      </c>
      <c r="B65" s="86" t="s">
        <v>84</v>
      </c>
      <c r="C65" s="24">
        <v>10</v>
      </c>
      <c r="D65" s="25">
        <v>1</v>
      </c>
      <c r="E65" s="26">
        <v>9994910100</v>
      </c>
      <c r="F65" s="27">
        <v>300</v>
      </c>
      <c r="G65" s="146">
        <v>1000</v>
      </c>
    </row>
    <row r="66" spans="1:7" ht="15" thickBot="1">
      <c r="A66" s="31" t="s">
        <v>68</v>
      </c>
      <c r="B66" s="79" t="s">
        <v>84</v>
      </c>
      <c r="C66" s="7">
        <v>10</v>
      </c>
      <c r="D66" s="8">
        <v>3</v>
      </c>
      <c r="E66" s="43" t="s">
        <v>199</v>
      </c>
      <c r="F66" s="10">
        <v>0</v>
      </c>
      <c r="G66" s="115">
        <v>0</v>
      </c>
    </row>
    <row r="67" spans="1:7" s="98" customFormat="1" ht="24">
      <c r="A67" s="36" t="s">
        <v>69</v>
      </c>
      <c r="B67" s="86" t="s">
        <v>84</v>
      </c>
      <c r="C67" s="24">
        <v>10</v>
      </c>
      <c r="D67" s="25">
        <v>3</v>
      </c>
      <c r="E67" s="26">
        <v>2210872011</v>
      </c>
      <c r="F67" s="27">
        <v>600</v>
      </c>
      <c r="G67" s="147">
        <v>0</v>
      </c>
    </row>
    <row r="68" spans="1:7" s="98" customFormat="1">
      <c r="A68" s="31" t="s">
        <v>70</v>
      </c>
      <c r="B68" s="163" t="s">
        <v>84</v>
      </c>
      <c r="C68" s="7">
        <v>10</v>
      </c>
      <c r="D68" s="8">
        <v>4</v>
      </c>
      <c r="E68" s="55">
        <v>0</v>
      </c>
      <c r="F68" s="10">
        <v>0</v>
      </c>
      <c r="G68" s="115">
        <v>2010.7560000000001</v>
      </c>
    </row>
    <row r="69" spans="1:7" s="98" customFormat="1" ht="36">
      <c r="A69" s="36" t="s">
        <v>136</v>
      </c>
      <c r="B69" s="80" t="s">
        <v>84</v>
      </c>
      <c r="C69" s="24">
        <v>10</v>
      </c>
      <c r="D69" s="25">
        <v>4</v>
      </c>
      <c r="E69" s="26">
        <v>2250050820</v>
      </c>
      <c r="F69" s="27">
        <v>400</v>
      </c>
      <c r="G69" s="111">
        <v>0</v>
      </c>
    </row>
    <row r="70" spans="1:7" ht="36.6" thickBot="1">
      <c r="A70" s="36" t="s">
        <v>136</v>
      </c>
      <c r="B70" s="80" t="s">
        <v>84</v>
      </c>
      <c r="C70" s="24">
        <v>10</v>
      </c>
      <c r="D70" s="25">
        <v>4</v>
      </c>
      <c r="E70" s="26" t="s">
        <v>230</v>
      </c>
      <c r="F70" s="27">
        <v>400</v>
      </c>
      <c r="G70" s="147">
        <v>2010.7560000000001</v>
      </c>
    </row>
    <row r="71" spans="1:7" s="98" customFormat="1" ht="15" thickBot="1">
      <c r="A71" s="29" t="s">
        <v>137</v>
      </c>
      <c r="B71" s="80" t="s">
        <v>84</v>
      </c>
      <c r="C71" s="1">
        <v>11</v>
      </c>
      <c r="D71" s="1">
        <v>0</v>
      </c>
      <c r="E71" s="43" t="s">
        <v>199</v>
      </c>
      <c r="F71" s="3">
        <v>0</v>
      </c>
      <c r="G71" s="109">
        <v>730</v>
      </c>
    </row>
    <row r="72" spans="1:7" ht="15" thickBot="1">
      <c r="A72" s="41" t="s">
        <v>138</v>
      </c>
      <c r="B72" s="86" t="s">
        <v>84</v>
      </c>
      <c r="C72" s="7">
        <v>11</v>
      </c>
      <c r="D72" s="8">
        <v>1</v>
      </c>
      <c r="E72" s="43" t="s">
        <v>199</v>
      </c>
      <c r="F72" s="10">
        <v>0</v>
      </c>
      <c r="G72" s="115">
        <v>730</v>
      </c>
    </row>
    <row r="73" spans="1:7" ht="24">
      <c r="A73" s="36" t="s">
        <v>139</v>
      </c>
      <c r="B73" s="79" t="s">
        <v>84</v>
      </c>
      <c r="C73" s="16">
        <v>11</v>
      </c>
      <c r="D73" s="17">
        <v>1</v>
      </c>
      <c r="E73" s="67" t="s">
        <v>216</v>
      </c>
      <c r="F73" s="18">
        <v>200</v>
      </c>
      <c r="G73" s="147">
        <v>730</v>
      </c>
    </row>
    <row r="74" spans="1:7" s="98" customFormat="1">
      <c r="A74" s="31" t="s">
        <v>140</v>
      </c>
      <c r="B74" s="79" t="s">
        <v>84</v>
      </c>
      <c r="C74" s="7">
        <v>11</v>
      </c>
      <c r="D74" s="8">
        <v>2</v>
      </c>
      <c r="E74" s="55">
        <v>0</v>
      </c>
      <c r="F74" s="10">
        <v>0</v>
      </c>
      <c r="G74" s="112">
        <v>0</v>
      </c>
    </row>
    <row r="75" spans="1:7" s="98" customFormat="1" ht="15" thickBot="1">
      <c r="A75" s="40" t="s">
        <v>140</v>
      </c>
      <c r="B75" s="149" t="s">
        <v>84</v>
      </c>
      <c r="C75" s="24">
        <v>11</v>
      </c>
      <c r="D75" s="25">
        <v>2</v>
      </c>
      <c r="E75" s="61">
        <v>9995129700</v>
      </c>
      <c r="F75" s="27">
        <v>200</v>
      </c>
      <c r="G75" s="153"/>
    </row>
    <row r="76" spans="1:7" s="98" customFormat="1" ht="15" thickBot="1">
      <c r="A76" s="29" t="s">
        <v>141</v>
      </c>
      <c r="B76" s="151" t="s">
        <v>84</v>
      </c>
      <c r="C76" s="148">
        <v>12</v>
      </c>
      <c r="D76" s="1">
        <v>0</v>
      </c>
      <c r="E76" s="43" t="s">
        <v>199</v>
      </c>
      <c r="F76" s="3">
        <v>0</v>
      </c>
      <c r="G76" s="154">
        <v>2710</v>
      </c>
    </row>
    <row r="77" spans="1:7" s="98" customFormat="1" ht="15" thickBot="1">
      <c r="A77" s="32" t="s">
        <v>55</v>
      </c>
      <c r="B77" s="150" t="s">
        <v>84</v>
      </c>
      <c r="C77" s="11">
        <v>12</v>
      </c>
      <c r="D77" s="11">
        <v>2</v>
      </c>
      <c r="E77" s="43" t="s">
        <v>199</v>
      </c>
      <c r="F77" s="12">
        <v>0</v>
      </c>
      <c r="G77" s="152">
        <v>2710</v>
      </c>
    </row>
    <row r="78" spans="1:7" s="98" customFormat="1" ht="25.2" thickBot="1">
      <c r="A78" s="30" t="s">
        <v>56</v>
      </c>
      <c r="B78" s="86" t="s">
        <v>84</v>
      </c>
      <c r="C78" s="4">
        <v>12</v>
      </c>
      <c r="D78" s="4">
        <v>2</v>
      </c>
      <c r="E78" s="178" t="s">
        <v>217</v>
      </c>
      <c r="F78" s="6">
        <v>600</v>
      </c>
      <c r="G78" s="153">
        <v>2710</v>
      </c>
    </row>
    <row r="79" spans="1:7" s="98" customFormat="1" ht="15" thickBot="1">
      <c r="A79" s="352" t="s">
        <v>662</v>
      </c>
      <c r="B79" s="353" t="s">
        <v>84</v>
      </c>
      <c r="C79" s="354">
        <v>1</v>
      </c>
      <c r="D79" s="354">
        <v>3</v>
      </c>
      <c r="E79" s="354" t="s">
        <v>199</v>
      </c>
      <c r="F79" s="3">
        <v>0</v>
      </c>
      <c r="G79" s="349">
        <v>2166</v>
      </c>
    </row>
    <row r="80" spans="1:7" s="98" customFormat="1" ht="24.6" thickBot="1">
      <c r="A80" s="355" t="s">
        <v>12</v>
      </c>
      <c r="B80" s="84" t="s">
        <v>84</v>
      </c>
      <c r="C80" s="350">
        <v>1</v>
      </c>
      <c r="D80" s="350">
        <v>3</v>
      </c>
      <c r="E80" s="183" t="s">
        <v>199</v>
      </c>
      <c r="F80" s="3">
        <v>0</v>
      </c>
      <c r="G80" s="351">
        <v>2166</v>
      </c>
    </row>
    <row r="81" spans="1:7" s="98" customFormat="1">
      <c r="A81" s="345" t="s">
        <v>13</v>
      </c>
      <c r="B81" s="84" t="s">
        <v>84</v>
      </c>
      <c r="C81" s="13">
        <v>1</v>
      </c>
      <c r="D81" s="13">
        <v>3</v>
      </c>
      <c r="E81" s="5" t="s">
        <v>205</v>
      </c>
      <c r="F81" s="13">
        <v>100</v>
      </c>
      <c r="G81" s="346">
        <v>1139</v>
      </c>
    </row>
    <row r="82" spans="1:7" s="98" customFormat="1">
      <c r="A82" s="345" t="s">
        <v>11</v>
      </c>
      <c r="B82" s="84" t="s">
        <v>84</v>
      </c>
      <c r="C82" s="13">
        <v>1</v>
      </c>
      <c r="D82" s="13">
        <v>3</v>
      </c>
      <c r="E82" s="5" t="s">
        <v>204</v>
      </c>
      <c r="F82" s="13">
        <v>100</v>
      </c>
      <c r="G82" s="346">
        <v>767</v>
      </c>
    </row>
    <row r="83" spans="1:7" s="98" customFormat="1" ht="15" thickBot="1">
      <c r="A83" s="347" t="s">
        <v>11</v>
      </c>
      <c r="B83" s="356" t="s">
        <v>84</v>
      </c>
      <c r="C83" s="343">
        <v>1</v>
      </c>
      <c r="D83" s="343">
        <v>3</v>
      </c>
      <c r="E83" s="344" t="s">
        <v>204</v>
      </c>
      <c r="F83" s="343">
        <v>200</v>
      </c>
      <c r="G83" s="348">
        <v>260</v>
      </c>
    </row>
    <row r="84" spans="1:7" s="98" customFormat="1" ht="15" thickBot="1">
      <c r="A84" s="87" t="s">
        <v>121</v>
      </c>
      <c r="B84" s="82" t="s">
        <v>159</v>
      </c>
      <c r="C84" s="65"/>
      <c r="D84" s="65"/>
      <c r="E84" s="65"/>
      <c r="F84" s="65"/>
      <c r="G84" s="83">
        <v>44616.9</v>
      </c>
    </row>
    <row r="85" spans="1:7" s="98" customFormat="1" ht="15" thickBot="1">
      <c r="A85" s="29" t="s">
        <v>8</v>
      </c>
      <c r="B85" s="82" t="s">
        <v>159</v>
      </c>
      <c r="C85" s="1">
        <v>1</v>
      </c>
      <c r="D85" s="1">
        <v>0</v>
      </c>
      <c r="E85" s="43" t="s">
        <v>199</v>
      </c>
      <c r="F85" s="3">
        <v>0</v>
      </c>
      <c r="G85" s="109">
        <v>3970</v>
      </c>
    </row>
    <row r="86" spans="1:7" s="98" customFormat="1" ht="24.6" thickBot="1">
      <c r="A86" s="32" t="s">
        <v>15</v>
      </c>
      <c r="B86" s="79" t="s">
        <v>159</v>
      </c>
      <c r="C86" s="11">
        <v>1</v>
      </c>
      <c r="D86" s="11">
        <v>6</v>
      </c>
      <c r="E86" s="43" t="s">
        <v>199</v>
      </c>
      <c r="F86" s="12">
        <v>0</v>
      </c>
      <c r="G86" s="113">
        <v>3954</v>
      </c>
    </row>
    <row r="87" spans="1:7" s="98" customFormat="1">
      <c r="A87" s="30" t="s">
        <v>11</v>
      </c>
      <c r="B87" s="80" t="s">
        <v>159</v>
      </c>
      <c r="C87" s="4">
        <v>1</v>
      </c>
      <c r="D87" s="4">
        <v>6</v>
      </c>
      <c r="E87" s="5" t="s">
        <v>204</v>
      </c>
      <c r="F87" s="6">
        <v>100</v>
      </c>
      <c r="G87" s="111">
        <v>3298</v>
      </c>
    </row>
    <row r="88" spans="1:7" s="98" customFormat="1">
      <c r="A88" s="30" t="s">
        <v>11</v>
      </c>
      <c r="B88" s="80" t="s">
        <v>159</v>
      </c>
      <c r="C88" s="4">
        <v>1</v>
      </c>
      <c r="D88" s="4">
        <v>6</v>
      </c>
      <c r="E88" s="5" t="s">
        <v>204</v>
      </c>
      <c r="F88" s="6">
        <v>200</v>
      </c>
      <c r="G88" s="111">
        <v>626</v>
      </c>
    </row>
    <row r="89" spans="1:7" s="98" customFormat="1">
      <c r="A89" s="30" t="s">
        <v>11</v>
      </c>
      <c r="B89" s="80" t="s">
        <v>159</v>
      </c>
      <c r="C89" s="4">
        <v>1</v>
      </c>
      <c r="D89" s="4">
        <v>6</v>
      </c>
      <c r="E89" s="5" t="s">
        <v>204</v>
      </c>
      <c r="F89" s="6">
        <v>800</v>
      </c>
      <c r="G89" s="111">
        <v>30</v>
      </c>
    </row>
    <row r="90" spans="1:7" ht="24">
      <c r="A90" s="31" t="s">
        <v>144</v>
      </c>
      <c r="B90" s="79" t="s">
        <v>159</v>
      </c>
      <c r="C90" s="11">
        <v>13</v>
      </c>
      <c r="D90" s="11">
        <v>1</v>
      </c>
      <c r="E90" s="9">
        <v>0</v>
      </c>
      <c r="F90" s="12">
        <v>0</v>
      </c>
      <c r="G90" s="114">
        <v>16</v>
      </c>
    </row>
    <row r="91" spans="1:7" ht="15" thickBot="1">
      <c r="A91" s="40" t="s">
        <v>144</v>
      </c>
      <c r="B91" s="80" t="s">
        <v>159</v>
      </c>
      <c r="C91" s="13">
        <v>13</v>
      </c>
      <c r="D91" s="13">
        <v>1</v>
      </c>
      <c r="E91" s="196">
        <v>9930320000</v>
      </c>
      <c r="F91" s="15">
        <v>700</v>
      </c>
      <c r="G91" s="111">
        <v>16</v>
      </c>
    </row>
    <row r="92" spans="1:7" s="98" customFormat="1" ht="15" thickBot="1">
      <c r="A92" s="29" t="s">
        <v>156</v>
      </c>
      <c r="B92" s="79" t="s">
        <v>159</v>
      </c>
      <c r="C92" s="1">
        <v>2</v>
      </c>
      <c r="D92" s="1">
        <v>0</v>
      </c>
      <c r="E92" s="43" t="s">
        <v>199</v>
      </c>
      <c r="F92" s="3">
        <v>0</v>
      </c>
      <c r="G92" s="109">
        <v>1382</v>
      </c>
    </row>
    <row r="93" spans="1:7" s="98" customFormat="1" ht="15" thickBot="1">
      <c r="A93" s="31" t="s">
        <v>157</v>
      </c>
      <c r="B93" s="79" t="s">
        <v>159</v>
      </c>
      <c r="C93" s="7">
        <v>2</v>
      </c>
      <c r="D93" s="8">
        <v>3</v>
      </c>
      <c r="E93" s="43" t="s">
        <v>199</v>
      </c>
      <c r="F93" s="10">
        <v>0</v>
      </c>
      <c r="G93" s="109">
        <v>1382</v>
      </c>
    </row>
    <row r="94" spans="1:7" s="98" customFormat="1" ht="24.6" thickBot="1">
      <c r="A94" s="36" t="s">
        <v>158</v>
      </c>
      <c r="B94" s="80" t="s">
        <v>159</v>
      </c>
      <c r="C94" s="16">
        <v>2</v>
      </c>
      <c r="D94" s="17">
        <v>3</v>
      </c>
      <c r="E94" s="179">
        <v>9980051180</v>
      </c>
      <c r="F94" s="18">
        <v>500</v>
      </c>
      <c r="G94" s="111">
        <v>1382</v>
      </c>
    </row>
    <row r="95" spans="1:7" s="98" customFormat="1" ht="15" thickBot="1">
      <c r="A95" s="161" t="s">
        <v>30</v>
      </c>
      <c r="B95" s="79">
        <v>992</v>
      </c>
      <c r="C95" s="1">
        <v>5</v>
      </c>
      <c r="D95" s="1">
        <v>0</v>
      </c>
      <c r="E95" s="2">
        <v>0</v>
      </c>
      <c r="F95" s="3">
        <v>0</v>
      </c>
      <c r="G95" s="109">
        <v>4370</v>
      </c>
    </row>
    <row r="96" spans="1:7" s="98" customFormat="1" ht="15" thickBot="1">
      <c r="A96" s="32" t="s">
        <v>35</v>
      </c>
      <c r="B96" s="82" t="s">
        <v>84</v>
      </c>
      <c r="C96" s="11">
        <v>5</v>
      </c>
      <c r="D96" s="11">
        <v>3</v>
      </c>
      <c r="E96" s="43" t="s">
        <v>199</v>
      </c>
      <c r="F96" s="21">
        <v>0</v>
      </c>
      <c r="G96" s="115">
        <v>4370</v>
      </c>
    </row>
    <row r="97" spans="1:7" s="98" customFormat="1" ht="15" thickBot="1">
      <c r="A97" s="33" t="s">
        <v>36</v>
      </c>
      <c r="B97" s="80" t="s">
        <v>84</v>
      </c>
      <c r="C97" s="4">
        <v>5</v>
      </c>
      <c r="D97" s="4">
        <v>3</v>
      </c>
      <c r="E97" s="5" t="s">
        <v>208</v>
      </c>
      <c r="F97" s="6">
        <v>100</v>
      </c>
      <c r="G97" s="111">
        <v>4370</v>
      </c>
    </row>
    <row r="98" spans="1:7" s="98" customFormat="1" ht="15" thickBot="1">
      <c r="A98" s="29" t="s">
        <v>73</v>
      </c>
      <c r="B98" s="79" t="s">
        <v>159</v>
      </c>
      <c r="C98" s="1">
        <v>14</v>
      </c>
      <c r="D98" s="1">
        <v>0</v>
      </c>
      <c r="E98" s="43" t="s">
        <v>199</v>
      </c>
      <c r="F98" s="3">
        <v>0</v>
      </c>
      <c r="G98" s="109">
        <v>34894.9</v>
      </c>
    </row>
    <row r="99" spans="1:7" ht="24.6" thickBot="1">
      <c r="A99" s="39" t="s">
        <v>145</v>
      </c>
      <c r="B99" s="80" t="s">
        <v>159</v>
      </c>
      <c r="C99" s="23">
        <v>14</v>
      </c>
      <c r="D99" s="59">
        <v>1</v>
      </c>
      <c r="E99" s="43" t="s">
        <v>199</v>
      </c>
      <c r="F99" s="60">
        <v>0</v>
      </c>
      <c r="G99" s="113">
        <v>34894.9</v>
      </c>
    </row>
    <row r="100" spans="1:7" ht="24">
      <c r="A100" s="36" t="s">
        <v>74</v>
      </c>
      <c r="B100" s="82" t="s">
        <v>159</v>
      </c>
      <c r="C100" s="16">
        <v>14</v>
      </c>
      <c r="D100" s="17">
        <v>1</v>
      </c>
      <c r="E100" s="61">
        <v>2610160010</v>
      </c>
      <c r="F100" s="18">
        <v>500</v>
      </c>
      <c r="G100" s="111">
        <v>34894.9</v>
      </c>
    </row>
    <row r="101" spans="1:7" s="98" customFormat="1" ht="24">
      <c r="A101" s="31" t="s">
        <v>148</v>
      </c>
      <c r="B101" s="84" t="s">
        <v>159</v>
      </c>
      <c r="C101" s="24">
        <v>14</v>
      </c>
      <c r="D101" s="24">
        <v>3</v>
      </c>
      <c r="E101" s="67"/>
      <c r="F101" s="68"/>
      <c r="G101" s="375">
        <v>0</v>
      </c>
    </row>
    <row r="102" spans="1:7" s="98" customFormat="1" ht="25.5" customHeight="1" thickBot="1">
      <c r="A102" s="36" t="s">
        <v>149</v>
      </c>
      <c r="B102" s="374" t="s">
        <v>159</v>
      </c>
      <c r="C102" s="206">
        <v>14</v>
      </c>
      <c r="D102" s="207">
        <v>3</v>
      </c>
      <c r="E102" s="373"/>
      <c r="F102" s="209"/>
      <c r="G102" s="175">
        <v>0</v>
      </c>
    </row>
    <row r="103" spans="1:7" ht="15" thickBot="1">
      <c r="A103" s="87" t="s">
        <v>85</v>
      </c>
      <c r="B103" s="88" t="s">
        <v>86</v>
      </c>
      <c r="C103" s="65"/>
      <c r="D103" s="65"/>
      <c r="E103" s="43" t="s">
        <v>199</v>
      </c>
      <c r="F103" s="65"/>
      <c r="G103" s="85">
        <v>0</v>
      </c>
    </row>
    <row r="104" spans="1:7" ht="15" thickBot="1">
      <c r="A104" s="29" t="s">
        <v>39</v>
      </c>
      <c r="B104" s="11" t="s">
        <v>86</v>
      </c>
      <c r="C104" s="1">
        <v>7</v>
      </c>
      <c r="D104" s="1">
        <v>0</v>
      </c>
      <c r="E104" s="43" t="s">
        <v>199</v>
      </c>
      <c r="F104" s="3">
        <v>0</v>
      </c>
      <c r="G104" s="109">
        <v>0</v>
      </c>
    </row>
    <row r="105" spans="1:7" ht="15" thickBot="1">
      <c r="A105" s="34" t="s">
        <v>40</v>
      </c>
      <c r="B105" s="11" t="s">
        <v>86</v>
      </c>
      <c r="C105" s="19">
        <v>7</v>
      </c>
      <c r="D105" s="19">
        <v>1</v>
      </c>
      <c r="E105" s="43" t="s">
        <v>199</v>
      </c>
      <c r="F105" s="21">
        <v>0</v>
      </c>
      <c r="G105" s="113">
        <v>0</v>
      </c>
    </row>
    <row r="106" spans="1:7" ht="15" thickBot="1">
      <c r="A106" s="30" t="s">
        <v>41</v>
      </c>
      <c r="B106" s="4" t="s">
        <v>86</v>
      </c>
      <c r="C106" s="4">
        <v>7</v>
      </c>
      <c r="D106" s="4">
        <v>1</v>
      </c>
      <c r="E106" s="5" t="s">
        <v>209</v>
      </c>
      <c r="F106" s="6">
        <v>200</v>
      </c>
      <c r="G106" s="111">
        <v>0</v>
      </c>
    </row>
    <row r="107" spans="1:7" ht="15" thickBot="1">
      <c r="A107" s="32" t="s">
        <v>42</v>
      </c>
      <c r="B107" s="11" t="s">
        <v>86</v>
      </c>
      <c r="C107" s="11">
        <v>7</v>
      </c>
      <c r="D107" s="11">
        <v>2</v>
      </c>
      <c r="E107" s="43" t="s">
        <v>199</v>
      </c>
      <c r="F107" s="12">
        <v>0</v>
      </c>
      <c r="G107" s="114">
        <v>0</v>
      </c>
    </row>
    <row r="108" spans="1:7">
      <c r="A108" s="30" t="s">
        <v>43</v>
      </c>
      <c r="B108" s="4" t="s">
        <v>86</v>
      </c>
      <c r="C108" s="4">
        <v>7</v>
      </c>
      <c r="D108" s="4">
        <v>2</v>
      </c>
      <c r="E108" s="5" t="s">
        <v>210</v>
      </c>
      <c r="F108" s="6">
        <v>200</v>
      </c>
      <c r="G108" s="111">
        <v>0</v>
      </c>
    </row>
    <row r="109" spans="1:7" ht="24.6" thickBot="1">
      <c r="A109" s="36" t="s">
        <v>46</v>
      </c>
      <c r="B109" s="4" t="s">
        <v>86</v>
      </c>
      <c r="C109" s="4">
        <v>7</v>
      </c>
      <c r="D109" s="4">
        <v>2</v>
      </c>
      <c r="E109" s="5">
        <v>1920202590</v>
      </c>
      <c r="F109" s="6">
        <v>200</v>
      </c>
      <c r="G109" s="111">
        <v>0</v>
      </c>
    </row>
    <row r="110" spans="1:7" ht="15" thickBot="1">
      <c r="A110" s="32" t="s">
        <v>49</v>
      </c>
      <c r="B110" s="4" t="s">
        <v>86</v>
      </c>
      <c r="C110" s="11">
        <v>7</v>
      </c>
      <c r="D110" s="11">
        <v>9</v>
      </c>
      <c r="E110" s="43" t="s">
        <v>199</v>
      </c>
      <c r="F110" s="12">
        <v>0</v>
      </c>
      <c r="G110" s="114">
        <v>0</v>
      </c>
    </row>
    <row r="111" spans="1:7" ht="24">
      <c r="A111" s="38" t="s">
        <v>50</v>
      </c>
      <c r="B111" s="4" t="s">
        <v>86</v>
      </c>
      <c r="C111" s="4">
        <v>7</v>
      </c>
      <c r="D111" s="4">
        <v>9</v>
      </c>
      <c r="E111" s="5" t="s">
        <v>227</v>
      </c>
      <c r="F111" s="6">
        <v>100</v>
      </c>
      <c r="G111" s="111">
        <v>0</v>
      </c>
    </row>
    <row r="112" spans="1:7" s="98" customFormat="1" ht="24.6" thickBot="1">
      <c r="A112" s="38" t="s">
        <v>50</v>
      </c>
      <c r="B112" s="4" t="s">
        <v>182</v>
      </c>
      <c r="C112" s="4">
        <v>7</v>
      </c>
      <c r="D112" s="4">
        <v>9</v>
      </c>
      <c r="E112" s="5" t="s">
        <v>227</v>
      </c>
      <c r="F112" s="6">
        <v>200</v>
      </c>
      <c r="G112" s="111"/>
    </row>
    <row r="113" spans="1:7" ht="15" thickBot="1">
      <c r="A113" s="87" t="s">
        <v>87</v>
      </c>
      <c r="B113" s="88" t="s">
        <v>88</v>
      </c>
      <c r="C113" s="65"/>
      <c r="D113" s="65"/>
      <c r="E113" s="43" t="s">
        <v>199</v>
      </c>
      <c r="F113" s="65"/>
      <c r="G113" s="78">
        <v>334970.22499999998</v>
      </c>
    </row>
    <row r="114" spans="1:7" ht="15" thickBot="1">
      <c r="A114" s="29" t="s">
        <v>39</v>
      </c>
      <c r="B114" s="11" t="s">
        <v>88</v>
      </c>
      <c r="C114" s="1">
        <v>7</v>
      </c>
      <c r="D114" s="1">
        <v>0</v>
      </c>
      <c r="E114" s="43" t="s">
        <v>199</v>
      </c>
      <c r="F114" s="3">
        <v>0</v>
      </c>
      <c r="G114" s="109">
        <v>329760.663</v>
      </c>
    </row>
    <row r="115" spans="1:7" ht="15" thickBot="1">
      <c r="A115" s="34" t="s">
        <v>40</v>
      </c>
      <c r="B115" s="4" t="s">
        <v>88</v>
      </c>
      <c r="C115" s="19">
        <v>7</v>
      </c>
      <c r="D115" s="19">
        <v>1</v>
      </c>
      <c r="E115" s="43" t="s">
        <v>199</v>
      </c>
      <c r="F115" s="21">
        <v>0</v>
      </c>
      <c r="G115" s="113">
        <v>98385</v>
      </c>
    </row>
    <row r="116" spans="1:7" s="98" customFormat="1" ht="15" thickBot="1">
      <c r="A116" s="30" t="s">
        <v>200</v>
      </c>
      <c r="B116" s="4" t="s">
        <v>88</v>
      </c>
      <c r="C116" s="180">
        <v>7</v>
      </c>
      <c r="D116" s="180">
        <v>1</v>
      </c>
      <c r="E116" s="182" t="s">
        <v>201</v>
      </c>
      <c r="F116" s="181">
        <v>100</v>
      </c>
      <c r="G116" s="175">
        <v>61235</v>
      </c>
    </row>
    <row r="117" spans="1:7" s="98" customFormat="1">
      <c r="A117" s="30" t="s">
        <v>200</v>
      </c>
      <c r="B117" s="4" t="s">
        <v>88</v>
      </c>
      <c r="C117" s="180">
        <v>7</v>
      </c>
      <c r="D117" s="180">
        <v>1</v>
      </c>
      <c r="E117" s="182" t="s">
        <v>201</v>
      </c>
      <c r="F117" s="181">
        <v>200</v>
      </c>
      <c r="G117" s="175">
        <v>0</v>
      </c>
    </row>
    <row r="118" spans="1:7">
      <c r="A118" s="30" t="s">
        <v>41</v>
      </c>
      <c r="B118" s="11" t="s">
        <v>88</v>
      </c>
      <c r="C118" s="4">
        <v>7</v>
      </c>
      <c r="D118" s="4">
        <v>1</v>
      </c>
      <c r="E118" s="5" t="s">
        <v>209</v>
      </c>
      <c r="F118" s="6">
        <v>100</v>
      </c>
      <c r="G118" s="111">
        <v>17788</v>
      </c>
    </row>
    <row r="119" spans="1:7" s="98" customFormat="1">
      <c r="A119" s="30" t="s">
        <v>41</v>
      </c>
      <c r="B119" s="11" t="s">
        <v>88</v>
      </c>
      <c r="C119" s="4">
        <v>7</v>
      </c>
      <c r="D119" s="4">
        <v>1</v>
      </c>
      <c r="E119" s="5" t="s">
        <v>209</v>
      </c>
      <c r="F119" s="6">
        <v>200</v>
      </c>
      <c r="G119" s="111">
        <v>19258</v>
      </c>
    </row>
    <row r="120" spans="1:7" s="98" customFormat="1">
      <c r="A120" s="30" t="s">
        <v>41</v>
      </c>
      <c r="B120" s="11" t="s">
        <v>88</v>
      </c>
      <c r="C120" s="4">
        <v>7</v>
      </c>
      <c r="D120" s="4">
        <v>1</v>
      </c>
      <c r="E120" s="5" t="s">
        <v>209</v>
      </c>
      <c r="F120" s="6">
        <v>400</v>
      </c>
      <c r="G120" s="111">
        <v>0</v>
      </c>
    </row>
    <row r="121" spans="1:7" s="98" customFormat="1">
      <c r="A121" s="30" t="s">
        <v>41</v>
      </c>
      <c r="B121" s="11" t="s">
        <v>88</v>
      </c>
      <c r="C121" s="4">
        <v>7</v>
      </c>
      <c r="D121" s="4">
        <v>1</v>
      </c>
      <c r="E121" s="5" t="s">
        <v>209</v>
      </c>
      <c r="F121" s="6">
        <v>800</v>
      </c>
      <c r="G121" s="111">
        <v>104</v>
      </c>
    </row>
    <row r="122" spans="1:7" s="98" customFormat="1" ht="15" thickBot="1">
      <c r="A122" s="37" t="s">
        <v>32</v>
      </c>
      <c r="B122" s="24" t="s">
        <v>88</v>
      </c>
      <c r="C122" s="13">
        <v>7</v>
      </c>
      <c r="D122" s="13">
        <v>1</v>
      </c>
      <c r="E122" s="14">
        <v>7950000</v>
      </c>
      <c r="F122" s="15">
        <v>200</v>
      </c>
      <c r="G122" s="111">
        <v>0</v>
      </c>
    </row>
    <row r="123" spans="1:7" ht="15" thickBot="1">
      <c r="A123" s="32" t="s">
        <v>42</v>
      </c>
      <c r="B123" s="4" t="s">
        <v>88</v>
      </c>
      <c r="C123" s="11">
        <v>7</v>
      </c>
      <c r="D123" s="11">
        <v>2</v>
      </c>
      <c r="E123" s="43" t="s">
        <v>199</v>
      </c>
      <c r="F123" s="12">
        <v>0</v>
      </c>
      <c r="G123" s="114">
        <v>225829.663</v>
      </c>
    </row>
    <row r="124" spans="1:7" s="98" customFormat="1">
      <c r="A124" s="30" t="s">
        <v>43</v>
      </c>
      <c r="B124" s="4" t="s">
        <v>88</v>
      </c>
      <c r="C124" s="4">
        <v>7</v>
      </c>
      <c r="D124" s="4">
        <v>2</v>
      </c>
      <c r="E124" s="5" t="s">
        <v>210</v>
      </c>
      <c r="F124" s="6">
        <v>100</v>
      </c>
      <c r="G124" s="147">
        <v>4309.5</v>
      </c>
    </row>
    <row r="125" spans="1:7">
      <c r="A125" s="30" t="s">
        <v>43</v>
      </c>
      <c r="B125" s="4" t="s">
        <v>88</v>
      </c>
      <c r="C125" s="4">
        <v>7</v>
      </c>
      <c r="D125" s="4">
        <v>2</v>
      </c>
      <c r="E125" s="5" t="s">
        <v>210</v>
      </c>
      <c r="F125" s="6">
        <v>200</v>
      </c>
      <c r="G125" s="111">
        <v>7640</v>
      </c>
    </row>
    <row r="126" spans="1:7" s="98" customFormat="1">
      <c r="A126" s="30" t="s">
        <v>43</v>
      </c>
      <c r="B126" s="4" t="s">
        <v>88</v>
      </c>
      <c r="C126" s="4">
        <v>7</v>
      </c>
      <c r="D126" s="4">
        <v>2</v>
      </c>
      <c r="E126" s="5" t="s">
        <v>210</v>
      </c>
      <c r="F126" s="6">
        <v>400</v>
      </c>
      <c r="G126" s="111">
        <v>432</v>
      </c>
    </row>
    <row r="127" spans="1:7" s="98" customFormat="1">
      <c r="A127" s="30" t="s">
        <v>43</v>
      </c>
      <c r="B127" s="4" t="s">
        <v>88</v>
      </c>
      <c r="C127" s="4">
        <v>7</v>
      </c>
      <c r="D127" s="4">
        <v>2</v>
      </c>
      <c r="E127" s="5" t="s">
        <v>210</v>
      </c>
      <c r="F127" s="6">
        <v>800</v>
      </c>
      <c r="G127" s="111">
        <v>503</v>
      </c>
    </row>
    <row r="128" spans="1:7" s="98" customFormat="1" ht="24.6">
      <c r="A128" s="30" t="s">
        <v>732</v>
      </c>
      <c r="B128" s="4" t="s">
        <v>88</v>
      </c>
      <c r="C128" s="4">
        <v>7</v>
      </c>
      <c r="D128" s="4">
        <v>2</v>
      </c>
      <c r="E128" s="5">
        <v>1920202590</v>
      </c>
      <c r="F128" s="6">
        <v>200</v>
      </c>
      <c r="G128" s="111">
        <v>11336.85</v>
      </c>
    </row>
    <row r="129" spans="1:7" s="98" customFormat="1" ht="24.6">
      <c r="A129" s="30" t="s">
        <v>732</v>
      </c>
      <c r="B129" s="4" t="s">
        <v>88</v>
      </c>
      <c r="C129" s="4">
        <v>7</v>
      </c>
      <c r="D129" s="4">
        <v>2</v>
      </c>
      <c r="E129" s="5">
        <v>1920202590</v>
      </c>
      <c r="F129" s="6">
        <v>300</v>
      </c>
      <c r="G129" s="111">
        <v>822</v>
      </c>
    </row>
    <row r="130" spans="1:7" ht="24">
      <c r="A130" s="36" t="s">
        <v>44</v>
      </c>
      <c r="B130" s="4" t="s">
        <v>88</v>
      </c>
      <c r="C130" s="4">
        <v>7</v>
      </c>
      <c r="D130" s="4">
        <v>2</v>
      </c>
      <c r="E130" s="5">
        <v>1920206590</v>
      </c>
      <c r="F130" s="6">
        <v>100</v>
      </c>
      <c r="G130" s="111">
        <v>167437</v>
      </c>
    </row>
    <row r="131" spans="1:7" s="98" customFormat="1" ht="24">
      <c r="A131" s="36" t="s">
        <v>44</v>
      </c>
      <c r="B131" s="4" t="s">
        <v>88</v>
      </c>
      <c r="C131" s="4">
        <v>7</v>
      </c>
      <c r="D131" s="4">
        <v>2</v>
      </c>
      <c r="E131" s="5">
        <v>1920206590</v>
      </c>
      <c r="F131" s="6">
        <v>200</v>
      </c>
      <c r="G131" s="111">
        <v>0</v>
      </c>
    </row>
    <row r="132" spans="1:7" s="98" customFormat="1">
      <c r="A132" s="394" t="s">
        <v>729</v>
      </c>
      <c r="B132" s="4" t="s">
        <v>88</v>
      </c>
      <c r="C132" s="4">
        <v>7</v>
      </c>
      <c r="D132" s="4">
        <v>2</v>
      </c>
      <c r="E132" s="5" t="s">
        <v>730</v>
      </c>
      <c r="F132" s="6">
        <v>100</v>
      </c>
      <c r="G132" s="111">
        <v>12195.313</v>
      </c>
    </row>
    <row r="133" spans="1:7" s="98" customFormat="1">
      <c r="A133" s="160" t="s">
        <v>218</v>
      </c>
      <c r="B133" s="4" t="s">
        <v>88</v>
      </c>
      <c r="C133" s="4">
        <v>7</v>
      </c>
      <c r="D133" s="4">
        <v>3</v>
      </c>
      <c r="E133" s="5" t="s">
        <v>221</v>
      </c>
      <c r="F133" s="6">
        <v>600</v>
      </c>
      <c r="G133" s="111">
        <v>15936</v>
      </c>
    </row>
    <row r="134" spans="1:7" s="98" customFormat="1">
      <c r="A134" s="160" t="s">
        <v>218</v>
      </c>
      <c r="B134" s="4" t="s">
        <v>88</v>
      </c>
      <c r="C134" s="4">
        <v>7</v>
      </c>
      <c r="D134" s="4">
        <v>3</v>
      </c>
      <c r="E134" s="5" t="s">
        <v>221</v>
      </c>
      <c r="F134" s="6">
        <v>200</v>
      </c>
      <c r="G134" s="111">
        <v>0</v>
      </c>
    </row>
    <row r="135" spans="1:7" s="98" customFormat="1">
      <c r="A135" s="160" t="s">
        <v>218</v>
      </c>
      <c r="B135" s="4" t="s">
        <v>88</v>
      </c>
      <c r="C135" s="4">
        <v>7</v>
      </c>
      <c r="D135" s="4">
        <v>3</v>
      </c>
      <c r="E135" s="5" t="s">
        <v>221</v>
      </c>
      <c r="F135" s="6">
        <v>400</v>
      </c>
      <c r="G135" s="111">
        <v>0</v>
      </c>
    </row>
    <row r="136" spans="1:7" s="98" customFormat="1">
      <c r="A136" s="160" t="s">
        <v>218</v>
      </c>
      <c r="B136" s="4" t="s">
        <v>88</v>
      </c>
      <c r="C136" s="4">
        <v>7</v>
      </c>
      <c r="D136" s="4">
        <v>3</v>
      </c>
      <c r="E136" s="5" t="s">
        <v>221</v>
      </c>
      <c r="F136" s="6">
        <v>800</v>
      </c>
      <c r="G136" s="111">
        <v>0</v>
      </c>
    </row>
    <row r="137" spans="1:7" s="98" customFormat="1">
      <c r="A137" s="160" t="s">
        <v>219</v>
      </c>
      <c r="B137" s="4" t="s">
        <v>88</v>
      </c>
      <c r="C137" s="4">
        <v>7</v>
      </c>
      <c r="D137" s="4">
        <v>3</v>
      </c>
      <c r="E137" s="5" t="s">
        <v>222</v>
      </c>
      <c r="F137" s="6">
        <v>100</v>
      </c>
      <c r="G137" s="111"/>
    </row>
    <row r="138" spans="1:7" s="98" customFormat="1">
      <c r="A138" s="160" t="s">
        <v>219</v>
      </c>
      <c r="B138" s="4" t="s">
        <v>88</v>
      </c>
      <c r="C138" s="4">
        <v>7</v>
      </c>
      <c r="D138" s="4">
        <v>3</v>
      </c>
      <c r="E138" s="5" t="s">
        <v>222</v>
      </c>
      <c r="F138" s="6">
        <v>200</v>
      </c>
      <c r="G138" s="111"/>
    </row>
    <row r="139" spans="1:7" s="98" customFormat="1">
      <c r="A139" s="160" t="s">
        <v>219</v>
      </c>
      <c r="B139" s="4" t="s">
        <v>88</v>
      </c>
      <c r="C139" s="4">
        <v>7</v>
      </c>
      <c r="D139" s="4">
        <v>3</v>
      </c>
      <c r="E139" s="5" t="s">
        <v>222</v>
      </c>
      <c r="F139" s="6">
        <v>800</v>
      </c>
      <c r="G139" s="111"/>
    </row>
    <row r="140" spans="1:7">
      <c r="A140" s="160" t="s">
        <v>220</v>
      </c>
      <c r="B140" s="4" t="s">
        <v>88</v>
      </c>
      <c r="C140" s="4">
        <v>7</v>
      </c>
      <c r="D140" s="4">
        <v>3</v>
      </c>
      <c r="E140" s="5" t="s">
        <v>223</v>
      </c>
      <c r="F140" s="6">
        <v>600</v>
      </c>
      <c r="G140" s="111">
        <v>5218</v>
      </c>
    </row>
    <row r="141" spans="1:7" s="98" customFormat="1">
      <c r="A141" s="160" t="s">
        <v>220</v>
      </c>
      <c r="B141" s="4" t="s">
        <v>88</v>
      </c>
      <c r="C141" s="4">
        <v>7</v>
      </c>
      <c r="D141" s="4">
        <v>3</v>
      </c>
      <c r="E141" s="5" t="s">
        <v>223</v>
      </c>
      <c r="F141" s="6">
        <v>200</v>
      </c>
      <c r="G141" s="111">
        <v>0</v>
      </c>
    </row>
    <row r="142" spans="1:7" s="98" customFormat="1">
      <c r="A142" s="160" t="s">
        <v>220</v>
      </c>
      <c r="B142" s="4" t="s">
        <v>88</v>
      </c>
      <c r="C142" s="4">
        <v>7</v>
      </c>
      <c r="D142" s="4">
        <v>3</v>
      </c>
      <c r="E142" s="5" t="s">
        <v>223</v>
      </c>
      <c r="F142" s="6">
        <v>400</v>
      </c>
      <c r="G142" s="111">
        <v>0</v>
      </c>
    </row>
    <row r="143" spans="1:7" s="98" customFormat="1">
      <c r="A143" s="160" t="s">
        <v>220</v>
      </c>
      <c r="B143" s="4" t="s">
        <v>88</v>
      </c>
      <c r="C143" s="4">
        <v>7</v>
      </c>
      <c r="D143" s="4">
        <v>3</v>
      </c>
      <c r="E143" s="5" t="s">
        <v>223</v>
      </c>
      <c r="F143" s="6">
        <v>800</v>
      </c>
      <c r="G143" s="111">
        <v>0</v>
      </c>
    </row>
    <row r="144" spans="1:7" s="98" customFormat="1" ht="15" thickBot="1">
      <c r="A144" s="37" t="s">
        <v>32</v>
      </c>
      <c r="B144" s="4" t="s">
        <v>88</v>
      </c>
      <c r="C144" s="13">
        <v>7</v>
      </c>
      <c r="D144" s="13">
        <v>3</v>
      </c>
      <c r="E144" s="5" t="s">
        <v>212</v>
      </c>
      <c r="F144" s="15">
        <v>200</v>
      </c>
      <c r="G144" s="111">
        <v>0</v>
      </c>
    </row>
    <row r="145" spans="1:7" ht="15" thickBot="1">
      <c r="A145" s="32" t="s">
        <v>49</v>
      </c>
      <c r="B145" s="11" t="s">
        <v>88</v>
      </c>
      <c r="C145" s="11">
        <v>7</v>
      </c>
      <c r="D145" s="11">
        <v>9</v>
      </c>
      <c r="E145" s="43" t="s">
        <v>199</v>
      </c>
      <c r="F145" s="12">
        <v>0</v>
      </c>
      <c r="G145" s="114">
        <v>5546</v>
      </c>
    </row>
    <row r="146" spans="1:7">
      <c r="A146" s="30" t="s">
        <v>11</v>
      </c>
      <c r="B146" s="4" t="s">
        <v>88</v>
      </c>
      <c r="C146" s="4">
        <v>7</v>
      </c>
      <c r="D146" s="4">
        <v>9</v>
      </c>
      <c r="E146" s="5" t="s">
        <v>204</v>
      </c>
      <c r="F146" s="6">
        <v>100</v>
      </c>
      <c r="G146" s="111">
        <v>1759</v>
      </c>
    </row>
    <row r="147" spans="1:7" s="98" customFormat="1">
      <c r="A147" s="30" t="s">
        <v>11</v>
      </c>
      <c r="B147" s="4" t="s">
        <v>88</v>
      </c>
      <c r="C147" s="4">
        <v>7</v>
      </c>
      <c r="D147" s="4">
        <v>9</v>
      </c>
      <c r="E147" s="5" t="s">
        <v>204</v>
      </c>
      <c r="F147" s="6">
        <v>200</v>
      </c>
      <c r="G147" s="111">
        <v>60</v>
      </c>
    </row>
    <row r="148" spans="1:7" s="98" customFormat="1">
      <c r="A148" s="38" t="s">
        <v>225</v>
      </c>
      <c r="B148" s="4" t="s">
        <v>88</v>
      </c>
      <c r="C148" s="4">
        <v>7</v>
      </c>
      <c r="D148" s="4">
        <v>9</v>
      </c>
      <c r="E148" s="5" t="s">
        <v>224</v>
      </c>
      <c r="F148" s="6">
        <v>100</v>
      </c>
      <c r="G148" s="111">
        <v>3152</v>
      </c>
    </row>
    <row r="149" spans="1:7" s="98" customFormat="1">
      <c r="A149" s="38" t="s">
        <v>225</v>
      </c>
      <c r="B149" s="4" t="s">
        <v>88</v>
      </c>
      <c r="C149" s="4">
        <v>7</v>
      </c>
      <c r="D149" s="4">
        <v>9</v>
      </c>
      <c r="E149" s="5" t="s">
        <v>224</v>
      </c>
      <c r="F149" s="6">
        <v>200</v>
      </c>
      <c r="G149" s="111">
        <v>260</v>
      </c>
    </row>
    <row r="150" spans="1:7" s="98" customFormat="1">
      <c r="A150" s="38" t="s">
        <v>225</v>
      </c>
      <c r="B150" s="4" t="s">
        <v>88</v>
      </c>
      <c r="C150" s="4">
        <v>7</v>
      </c>
      <c r="D150" s="4">
        <v>9</v>
      </c>
      <c r="E150" s="5" t="s">
        <v>224</v>
      </c>
      <c r="F150" s="6">
        <v>800</v>
      </c>
      <c r="G150" s="111">
        <v>15</v>
      </c>
    </row>
    <row r="151" spans="1:7">
      <c r="A151" s="37" t="s">
        <v>32</v>
      </c>
      <c r="B151" s="4" t="s">
        <v>88</v>
      </c>
      <c r="C151" s="13">
        <v>7</v>
      </c>
      <c r="D151" s="13">
        <v>9</v>
      </c>
      <c r="E151" s="5" t="s">
        <v>212</v>
      </c>
      <c r="F151" s="15">
        <v>200</v>
      </c>
      <c r="G151" s="111">
        <v>300</v>
      </c>
    </row>
    <row r="152" spans="1:7">
      <c r="A152" s="81" t="s">
        <v>70</v>
      </c>
      <c r="B152" s="11" t="s">
        <v>88</v>
      </c>
      <c r="C152" s="7">
        <v>10</v>
      </c>
      <c r="D152" s="7">
        <v>4</v>
      </c>
      <c r="E152" s="44">
        <v>0</v>
      </c>
      <c r="F152" s="45">
        <v>0</v>
      </c>
      <c r="G152" s="136">
        <v>5209.5619999999999</v>
      </c>
    </row>
    <row r="153" spans="1:7" ht="36">
      <c r="A153" s="66" t="s">
        <v>71</v>
      </c>
      <c r="B153" s="24" t="s">
        <v>88</v>
      </c>
      <c r="C153" s="24">
        <v>10</v>
      </c>
      <c r="D153" s="24">
        <v>4</v>
      </c>
      <c r="E153" s="67">
        <v>5200000</v>
      </c>
      <c r="F153" s="68">
        <v>300</v>
      </c>
      <c r="G153" s="111">
        <v>0</v>
      </c>
    </row>
    <row r="154" spans="1:7" s="98" customFormat="1" ht="48">
      <c r="A154" s="66" t="s">
        <v>192</v>
      </c>
      <c r="B154" s="24" t="s">
        <v>88</v>
      </c>
      <c r="C154" s="24">
        <v>10</v>
      </c>
      <c r="D154" s="24">
        <v>4</v>
      </c>
      <c r="E154" s="67">
        <v>2230181540</v>
      </c>
      <c r="F154" s="68">
        <v>300</v>
      </c>
      <c r="G154" s="111">
        <v>771.5</v>
      </c>
    </row>
    <row r="155" spans="1:7">
      <c r="A155" s="89" t="s">
        <v>72</v>
      </c>
      <c r="B155" s="62" t="s">
        <v>88</v>
      </c>
      <c r="C155" s="62">
        <v>10</v>
      </c>
      <c r="D155" s="62">
        <v>4</v>
      </c>
      <c r="E155" s="90">
        <v>2230781520</v>
      </c>
      <c r="F155" s="91">
        <v>300</v>
      </c>
      <c r="G155" s="111">
        <v>2968</v>
      </c>
    </row>
    <row r="156" spans="1:7" s="98" customFormat="1">
      <c r="A156" s="89" t="s">
        <v>72</v>
      </c>
      <c r="B156" s="62" t="s">
        <v>88</v>
      </c>
      <c r="C156" s="62">
        <v>10</v>
      </c>
      <c r="D156" s="62">
        <v>4</v>
      </c>
      <c r="E156" s="90">
        <v>2230781520</v>
      </c>
      <c r="F156" s="91">
        <v>300</v>
      </c>
      <c r="G156" s="111">
        <v>1470.0619999999999</v>
      </c>
    </row>
    <row r="157" spans="1:7" ht="15" thickBot="1">
      <c r="A157" s="87" t="s">
        <v>89</v>
      </c>
      <c r="B157" s="88" t="s">
        <v>90</v>
      </c>
      <c r="C157" s="65"/>
      <c r="D157" s="65"/>
      <c r="E157" s="65"/>
      <c r="F157" s="65"/>
      <c r="G157" s="78">
        <v>24788</v>
      </c>
    </row>
    <row r="158" spans="1:7" ht="15" thickBot="1">
      <c r="A158" s="29" t="s">
        <v>39</v>
      </c>
      <c r="B158" s="11" t="s">
        <v>90</v>
      </c>
      <c r="C158" s="1">
        <v>7</v>
      </c>
      <c r="D158" s="1">
        <v>0</v>
      </c>
      <c r="E158" s="43" t="s">
        <v>199</v>
      </c>
      <c r="F158" s="3">
        <v>0</v>
      </c>
      <c r="G158" s="109">
        <v>5501</v>
      </c>
    </row>
    <row r="159" spans="1:7" ht="15" thickBot="1">
      <c r="A159" s="32" t="s">
        <v>42</v>
      </c>
      <c r="B159" s="11" t="s">
        <v>90</v>
      </c>
      <c r="C159" s="11">
        <v>7</v>
      </c>
      <c r="D159" s="11">
        <v>2</v>
      </c>
      <c r="E159" s="43" t="s">
        <v>199</v>
      </c>
      <c r="F159" s="12">
        <v>0</v>
      </c>
      <c r="G159" s="114">
        <v>5501</v>
      </c>
    </row>
    <row r="160" spans="1:7">
      <c r="A160" s="5" t="s">
        <v>219</v>
      </c>
      <c r="B160" s="4" t="s">
        <v>90</v>
      </c>
      <c r="C160" s="4">
        <v>7</v>
      </c>
      <c r="D160" s="4">
        <v>2</v>
      </c>
      <c r="E160" s="5" t="s">
        <v>222</v>
      </c>
      <c r="F160" s="6">
        <v>100</v>
      </c>
      <c r="G160" s="111">
        <v>5366</v>
      </c>
    </row>
    <row r="161" spans="1:7" s="98" customFormat="1">
      <c r="A161" s="5" t="s">
        <v>219</v>
      </c>
      <c r="B161" s="4" t="s">
        <v>90</v>
      </c>
      <c r="C161" s="4">
        <v>7</v>
      </c>
      <c r="D161" s="4">
        <v>2</v>
      </c>
      <c r="E161" s="5" t="s">
        <v>222</v>
      </c>
      <c r="F161" s="6">
        <v>200</v>
      </c>
      <c r="G161" s="111">
        <v>135</v>
      </c>
    </row>
    <row r="162" spans="1:7" s="98" customFormat="1" ht="15" thickBot="1">
      <c r="A162" s="5" t="s">
        <v>219</v>
      </c>
      <c r="B162" s="4" t="s">
        <v>90</v>
      </c>
      <c r="C162" s="4">
        <v>7</v>
      </c>
      <c r="D162" s="4">
        <v>2</v>
      </c>
      <c r="E162" s="5" t="s">
        <v>222</v>
      </c>
      <c r="F162" s="6">
        <v>300</v>
      </c>
      <c r="G162" s="171">
        <v>0</v>
      </c>
    </row>
    <row r="163" spans="1:7" s="98" customFormat="1" ht="15" thickBot="1">
      <c r="A163" s="29" t="s">
        <v>132</v>
      </c>
      <c r="B163" s="1" t="s">
        <v>90</v>
      </c>
      <c r="C163" s="1">
        <v>8</v>
      </c>
      <c r="D163" s="1">
        <v>0</v>
      </c>
      <c r="E163" s="43" t="s">
        <v>199</v>
      </c>
      <c r="F163" s="3">
        <v>0</v>
      </c>
      <c r="G163" s="109">
        <v>6757</v>
      </c>
    </row>
    <row r="164" spans="1:7" s="98" customFormat="1" ht="15" thickBot="1">
      <c r="A164" s="34" t="s">
        <v>51</v>
      </c>
      <c r="B164" s="4" t="s">
        <v>90</v>
      </c>
      <c r="C164" s="19">
        <v>8</v>
      </c>
      <c r="D164" s="19">
        <v>1</v>
      </c>
      <c r="E164" s="43" t="s">
        <v>199</v>
      </c>
      <c r="F164" s="21">
        <v>0</v>
      </c>
      <c r="G164" s="115">
        <v>6195</v>
      </c>
    </row>
    <row r="165" spans="1:7" s="98" customFormat="1">
      <c r="A165" s="30" t="s">
        <v>52</v>
      </c>
      <c r="B165" s="4" t="s">
        <v>90</v>
      </c>
      <c r="C165" s="4">
        <v>8</v>
      </c>
      <c r="D165" s="4">
        <v>1</v>
      </c>
      <c r="E165" s="5" t="s">
        <v>213</v>
      </c>
      <c r="F165" s="6">
        <v>100</v>
      </c>
      <c r="G165" s="111">
        <v>2514</v>
      </c>
    </row>
    <row r="166" spans="1:7" s="98" customFormat="1">
      <c r="A166" s="30" t="s">
        <v>52</v>
      </c>
      <c r="B166" s="4" t="s">
        <v>90</v>
      </c>
      <c r="C166" s="4">
        <v>8</v>
      </c>
      <c r="D166" s="4">
        <v>1</v>
      </c>
      <c r="E166" s="5" t="s">
        <v>213</v>
      </c>
      <c r="F166" s="6">
        <v>200</v>
      </c>
      <c r="G166" s="111">
        <v>30</v>
      </c>
    </row>
    <row r="167" spans="1:7" s="98" customFormat="1">
      <c r="A167" s="30" t="s">
        <v>52</v>
      </c>
      <c r="B167" s="4" t="s">
        <v>90</v>
      </c>
      <c r="C167" s="4">
        <v>8</v>
      </c>
      <c r="D167" s="4">
        <v>1</v>
      </c>
      <c r="E167" s="5" t="s">
        <v>213</v>
      </c>
      <c r="F167" s="6">
        <v>800</v>
      </c>
      <c r="G167" s="111">
        <v>0</v>
      </c>
    </row>
    <row r="168" spans="1:7" s="98" customFormat="1">
      <c r="A168" s="30" t="s">
        <v>53</v>
      </c>
      <c r="B168" s="4" t="s">
        <v>90</v>
      </c>
      <c r="C168" s="4">
        <v>8</v>
      </c>
      <c r="D168" s="4">
        <v>1</v>
      </c>
      <c r="E168" s="5" t="s">
        <v>214</v>
      </c>
      <c r="F168" s="6">
        <v>100</v>
      </c>
      <c r="G168" s="111">
        <v>3611</v>
      </c>
    </row>
    <row r="169" spans="1:7" s="98" customFormat="1">
      <c r="A169" s="30" t="s">
        <v>53</v>
      </c>
      <c r="B169" s="4" t="s">
        <v>90</v>
      </c>
      <c r="C169" s="4">
        <v>8</v>
      </c>
      <c r="D169" s="4">
        <v>1</v>
      </c>
      <c r="E169" s="5" t="s">
        <v>214</v>
      </c>
      <c r="F169" s="6">
        <v>200</v>
      </c>
      <c r="G169" s="111">
        <v>40</v>
      </c>
    </row>
    <row r="170" spans="1:7" s="98" customFormat="1" ht="15" thickBot="1">
      <c r="A170" s="36" t="s">
        <v>191</v>
      </c>
      <c r="B170" s="4" t="s">
        <v>90</v>
      </c>
      <c r="C170" s="4">
        <v>8</v>
      </c>
      <c r="D170" s="4">
        <v>1</v>
      </c>
      <c r="E170" s="5">
        <v>9994500000</v>
      </c>
      <c r="F170" s="6">
        <v>200</v>
      </c>
      <c r="G170" s="111"/>
    </row>
    <row r="171" spans="1:7" ht="15" thickBot="1">
      <c r="A171" s="32" t="s">
        <v>133</v>
      </c>
      <c r="B171" s="11" t="s">
        <v>90</v>
      </c>
      <c r="C171" s="11">
        <v>8</v>
      </c>
      <c r="D171" s="11">
        <v>4</v>
      </c>
      <c r="E171" s="43" t="s">
        <v>199</v>
      </c>
      <c r="F171" s="12">
        <v>0</v>
      </c>
      <c r="G171" s="115">
        <v>562</v>
      </c>
    </row>
    <row r="172" spans="1:7">
      <c r="A172" s="30" t="s">
        <v>11</v>
      </c>
      <c r="B172" s="4" t="s">
        <v>90</v>
      </c>
      <c r="C172" s="4">
        <v>8</v>
      </c>
      <c r="D172" s="4">
        <v>4</v>
      </c>
      <c r="E172" s="5" t="s">
        <v>204</v>
      </c>
      <c r="F172" s="6">
        <v>100</v>
      </c>
      <c r="G172" s="111">
        <v>540</v>
      </c>
    </row>
    <row r="173" spans="1:7" s="98" customFormat="1" ht="15" thickBot="1">
      <c r="A173" s="30" t="s">
        <v>11</v>
      </c>
      <c r="B173" s="4" t="s">
        <v>183</v>
      </c>
      <c r="C173" s="4">
        <v>8</v>
      </c>
      <c r="D173" s="4">
        <v>4</v>
      </c>
      <c r="E173" s="5" t="s">
        <v>204</v>
      </c>
      <c r="F173" s="6">
        <v>200</v>
      </c>
      <c r="G173" s="111">
        <v>22</v>
      </c>
    </row>
    <row r="174" spans="1:7" ht="15" thickBot="1">
      <c r="A174" s="29" t="s">
        <v>132</v>
      </c>
      <c r="B174" s="11" t="s">
        <v>90</v>
      </c>
      <c r="C174" s="1">
        <v>8</v>
      </c>
      <c r="D174" s="1">
        <v>0</v>
      </c>
      <c r="E174" s="43" t="s">
        <v>199</v>
      </c>
      <c r="F174" s="3">
        <v>0</v>
      </c>
      <c r="G174" s="109">
        <v>12530</v>
      </c>
    </row>
    <row r="175" spans="1:7" ht="15" thickBot="1">
      <c r="A175" s="34" t="s">
        <v>51</v>
      </c>
      <c r="B175" s="11" t="s">
        <v>90</v>
      </c>
      <c r="C175" s="19">
        <v>8</v>
      </c>
      <c r="D175" s="19">
        <v>1</v>
      </c>
      <c r="E175" s="43" t="s">
        <v>199</v>
      </c>
      <c r="F175" s="21">
        <v>0</v>
      </c>
      <c r="G175" s="112">
        <v>12530</v>
      </c>
    </row>
    <row r="176" spans="1:7" s="98" customFormat="1">
      <c r="A176" s="30" t="s">
        <v>54</v>
      </c>
      <c r="B176" s="4" t="s">
        <v>184</v>
      </c>
      <c r="C176" s="4">
        <v>8</v>
      </c>
      <c r="D176" s="4">
        <v>1</v>
      </c>
      <c r="E176" s="5" t="s">
        <v>215</v>
      </c>
      <c r="F176" s="6">
        <v>100</v>
      </c>
      <c r="G176" s="152">
        <v>12036</v>
      </c>
    </row>
    <row r="177" spans="1:7" s="98" customFormat="1">
      <c r="A177" s="30" t="s">
        <v>54</v>
      </c>
      <c r="B177" s="4" t="s">
        <v>185</v>
      </c>
      <c r="C177" s="4">
        <v>8</v>
      </c>
      <c r="D177" s="4">
        <v>1</v>
      </c>
      <c r="E177" s="5" t="s">
        <v>215</v>
      </c>
      <c r="F177" s="6">
        <v>200</v>
      </c>
      <c r="G177" s="152">
        <v>462</v>
      </c>
    </row>
    <row r="178" spans="1:7">
      <c r="A178" s="33" t="s">
        <v>54</v>
      </c>
      <c r="B178" s="13" t="s">
        <v>90</v>
      </c>
      <c r="C178" s="13">
        <v>8</v>
      </c>
      <c r="D178" s="13">
        <v>1</v>
      </c>
      <c r="E178" s="14" t="s">
        <v>215</v>
      </c>
      <c r="F178" s="15">
        <v>800</v>
      </c>
      <c r="G178" s="146">
        <v>32</v>
      </c>
    </row>
    <row r="180" spans="1:7" ht="15.6">
      <c r="A180" s="133" t="s">
        <v>151</v>
      </c>
      <c r="B180" s="134"/>
      <c r="C180" s="133"/>
      <c r="D180" s="133"/>
      <c r="E180" s="133"/>
      <c r="F180" s="133"/>
      <c r="G180" s="135">
        <v>450053.00699999998</v>
      </c>
    </row>
    <row r="182" spans="1:7">
      <c r="G182" s="164">
        <f>G180-пр3!F9</f>
        <v>0</v>
      </c>
    </row>
    <row r="183" spans="1:7">
      <c r="G183" s="164"/>
    </row>
  </sheetData>
  <autoFilter ref="A8:G180"/>
  <mergeCells count="2">
    <mergeCell ref="A5:G5"/>
    <mergeCell ref="A6:G6"/>
  </mergeCells>
  <pageMargins left="0.7" right="0.16" top="0.44" bottom="0.25" header="0.16" footer="0.16"/>
  <pageSetup paperSize="9" orientation="portrait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0"/>
  <sheetViews>
    <sheetView workbookViewId="0">
      <selection activeCell="L11" sqref="L11"/>
    </sheetView>
  </sheetViews>
  <sheetFormatPr defaultColWidth="9.109375" defaultRowHeight="14.4"/>
  <cols>
    <col min="1" max="1" width="55.6640625" style="98" customWidth="1"/>
    <col min="2" max="2" width="4.5546875" style="70" customWidth="1"/>
    <col min="3" max="3" width="4" style="98" customWidth="1"/>
    <col min="4" max="4" width="4.109375" style="98" customWidth="1"/>
    <col min="5" max="5" width="10" style="98" customWidth="1"/>
    <col min="6" max="6" width="5.33203125" style="98" customWidth="1"/>
    <col min="7" max="7" width="10.33203125" style="69" customWidth="1"/>
    <col min="8" max="8" width="11.109375" style="98" customWidth="1"/>
    <col min="9" max="16384" width="9.109375" style="98"/>
  </cols>
  <sheetData>
    <row r="1" spans="1:8">
      <c r="H1" s="46" t="s">
        <v>233</v>
      </c>
    </row>
    <row r="2" spans="1:8">
      <c r="H2" s="92" t="s">
        <v>78</v>
      </c>
    </row>
    <row r="3" spans="1:8">
      <c r="H3" s="92" t="s">
        <v>79</v>
      </c>
    </row>
    <row r="4" spans="1:8">
      <c r="H4" s="92" t="s">
        <v>734</v>
      </c>
    </row>
    <row r="5" spans="1:8" ht="15.6">
      <c r="A5" s="424" t="s">
        <v>80</v>
      </c>
      <c r="B5" s="424"/>
      <c r="C5" s="424"/>
      <c r="D5" s="424"/>
      <c r="E5" s="424"/>
      <c r="F5" s="424"/>
      <c r="G5" s="424"/>
    </row>
    <row r="6" spans="1:8" ht="34.5" customHeight="1">
      <c r="A6" s="425" t="s">
        <v>693</v>
      </c>
      <c r="B6" s="425"/>
      <c r="C6" s="425"/>
      <c r="D6" s="425"/>
      <c r="E6" s="425"/>
      <c r="F6" s="425"/>
      <c r="G6" s="425"/>
      <c r="H6" s="425"/>
    </row>
    <row r="7" spans="1:8">
      <c r="A7" s="42" t="s">
        <v>0</v>
      </c>
      <c r="B7" s="71" t="s">
        <v>83</v>
      </c>
      <c r="C7" s="72" t="s">
        <v>1</v>
      </c>
      <c r="D7" s="72" t="s">
        <v>2</v>
      </c>
      <c r="E7" s="72" t="s">
        <v>3</v>
      </c>
      <c r="F7" s="72" t="s">
        <v>4</v>
      </c>
      <c r="G7" s="42">
        <v>2022</v>
      </c>
      <c r="H7" s="42">
        <v>2023</v>
      </c>
    </row>
    <row r="8" spans="1:8" ht="15" thickBot="1">
      <c r="A8" s="73">
        <v>1</v>
      </c>
      <c r="B8" s="74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7</v>
      </c>
    </row>
    <row r="9" spans="1:8" ht="15" thickBot="1">
      <c r="A9" s="76" t="s">
        <v>82</v>
      </c>
      <c r="B9" s="77" t="s">
        <v>84</v>
      </c>
      <c r="C9" s="43" t="s">
        <v>75</v>
      </c>
      <c r="D9" s="43" t="s">
        <v>75</v>
      </c>
      <c r="E9" s="43" t="s">
        <v>199</v>
      </c>
      <c r="F9" s="43" t="s">
        <v>76</v>
      </c>
      <c r="G9" s="132">
        <v>30675.278000000002</v>
      </c>
      <c r="H9" s="132">
        <v>30706.488000000001</v>
      </c>
    </row>
    <row r="10" spans="1:8" ht="15" thickBot="1">
      <c r="A10" s="29" t="s">
        <v>8</v>
      </c>
      <c r="B10" s="79" t="s">
        <v>84</v>
      </c>
      <c r="C10" s="1">
        <v>1</v>
      </c>
      <c r="D10" s="1">
        <v>0</v>
      </c>
      <c r="E10" s="43" t="s">
        <v>199</v>
      </c>
      <c r="F10" s="3">
        <v>0</v>
      </c>
      <c r="G10" s="109">
        <v>17659.900000000001</v>
      </c>
      <c r="H10" s="109">
        <v>17674.11</v>
      </c>
    </row>
    <row r="11" spans="1:8" ht="24.6" thickBot="1">
      <c r="A11" s="49" t="s">
        <v>9</v>
      </c>
      <c r="B11" s="79" t="s">
        <v>84</v>
      </c>
      <c r="C11" s="50">
        <v>1</v>
      </c>
      <c r="D11" s="50">
        <v>2</v>
      </c>
      <c r="E11" s="43" t="s">
        <v>199</v>
      </c>
      <c r="F11" s="51">
        <v>0</v>
      </c>
      <c r="G11" s="110">
        <v>1705</v>
      </c>
      <c r="H11" s="110">
        <v>1705</v>
      </c>
    </row>
    <row r="12" spans="1:8">
      <c r="A12" s="30" t="s">
        <v>10</v>
      </c>
      <c r="B12" s="80" t="s">
        <v>84</v>
      </c>
      <c r="C12" s="4">
        <v>1</v>
      </c>
      <c r="D12" s="4">
        <v>2</v>
      </c>
      <c r="E12" s="5" t="s">
        <v>203</v>
      </c>
      <c r="F12" s="6">
        <v>100</v>
      </c>
      <c r="G12" s="111">
        <v>1495</v>
      </c>
      <c r="H12" s="111">
        <v>1495</v>
      </c>
    </row>
    <row r="13" spans="1:8" ht="15" thickBot="1">
      <c r="A13" s="30" t="s">
        <v>11</v>
      </c>
      <c r="B13" s="80" t="s">
        <v>84</v>
      </c>
      <c r="C13" s="4">
        <v>1</v>
      </c>
      <c r="D13" s="4">
        <v>2</v>
      </c>
      <c r="E13" s="5" t="s">
        <v>204</v>
      </c>
      <c r="F13" s="6">
        <v>200</v>
      </c>
      <c r="G13" s="111">
        <v>210</v>
      </c>
      <c r="H13" s="111">
        <v>210</v>
      </c>
    </row>
    <row r="14" spans="1:8" ht="24.6" thickBot="1">
      <c r="A14" s="31" t="s">
        <v>14</v>
      </c>
      <c r="B14" s="82" t="s">
        <v>84</v>
      </c>
      <c r="C14" s="7">
        <v>1</v>
      </c>
      <c r="D14" s="8">
        <v>4</v>
      </c>
      <c r="E14" s="43" t="s">
        <v>199</v>
      </c>
      <c r="F14" s="10">
        <v>0</v>
      </c>
      <c r="G14" s="113">
        <v>15437</v>
      </c>
      <c r="H14" s="113">
        <v>15463</v>
      </c>
    </row>
    <row r="15" spans="1:8">
      <c r="A15" s="30" t="s">
        <v>11</v>
      </c>
      <c r="B15" s="80" t="s">
        <v>84</v>
      </c>
      <c r="C15" s="4">
        <v>1</v>
      </c>
      <c r="D15" s="4">
        <v>4</v>
      </c>
      <c r="E15" s="5" t="s">
        <v>204</v>
      </c>
      <c r="F15" s="6">
        <v>100</v>
      </c>
      <c r="G15" s="111">
        <v>11747</v>
      </c>
      <c r="H15" s="111">
        <v>11747</v>
      </c>
    </row>
    <row r="16" spans="1:8">
      <c r="A16" s="30" t="s">
        <v>11</v>
      </c>
      <c r="B16" s="80" t="s">
        <v>84</v>
      </c>
      <c r="C16" s="4">
        <v>1</v>
      </c>
      <c r="D16" s="4">
        <v>4</v>
      </c>
      <c r="E16" s="5" t="s">
        <v>204</v>
      </c>
      <c r="F16" s="6">
        <v>200</v>
      </c>
      <c r="G16" s="111">
        <v>2650</v>
      </c>
      <c r="H16" s="111">
        <v>2650</v>
      </c>
    </row>
    <row r="17" spans="1:8">
      <c r="A17" s="30" t="s">
        <v>11</v>
      </c>
      <c r="B17" s="80" t="s">
        <v>84</v>
      </c>
      <c r="C17" s="4">
        <v>1</v>
      </c>
      <c r="D17" s="4">
        <v>4</v>
      </c>
      <c r="E17" s="5" t="s">
        <v>204</v>
      </c>
      <c r="F17" s="6">
        <v>800</v>
      </c>
      <c r="G17" s="111">
        <v>300</v>
      </c>
      <c r="H17" s="111">
        <v>300</v>
      </c>
    </row>
    <row r="18" spans="1:8">
      <c r="A18" s="30" t="s">
        <v>20</v>
      </c>
      <c r="B18" s="80" t="s">
        <v>84</v>
      </c>
      <c r="C18" s="4">
        <v>1</v>
      </c>
      <c r="D18" s="4">
        <v>4</v>
      </c>
      <c r="E18" s="5">
        <v>9980077720</v>
      </c>
      <c r="F18" s="6">
        <v>100</v>
      </c>
      <c r="G18" s="111">
        <v>321</v>
      </c>
      <c r="H18" s="111">
        <v>334</v>
      </c>
    </row>
    <row r="19" spans="1:8">
      <c r="A19" s="30" t="s">
        <v>20</v>
      </c>
      <c r="B19" s="80" t="s">
        <v>84</v>
      </c>
      <c r="C19" s="4">
        <v>1</v>
      </c>
      <c r="D19" s="4">
        <v>4</v>
      </c>
      <c r="E19" s="5">
        <v>9980077720</v>
      </c>
      <c r="F19" s="6">
        <v>200</v>
      </c>
      <c r="G19" s="111">
        <v>49</v>
      </c>
      <c r="H19" s="111">
        <v>49</v>
      </c>
    </row>
    <row r="20" spans="1:8" ht="24.6">
      <c r="A20" s="30" t="s">
        <v>22</v>
      </c>
      <c r="B20" s="80" t="s">
        <v>84</v>
      </c>
      <c r="C20" s="4">
        <v>1</v>
      </c>
      <c r="D20" s="4">
        <v>4</v>
      </c>
      <c r="E20" s="5">
        <v>9980077710</v>
      </c>
      <c r="F20" s="6">
        <v>100</v>
      </c>
      <c r="G20" s="111">
        <v>321</v>
      </c>
      <c r="H20" s="111">
        <v>334</v>
      </c>
    </row>
    <row r="21" spans="1:8" ht="25.2" thickBot="1">
      <c r="A21" s="30" t="s">
        <v>22</v>
      </c>
      <c r="B21" s="80" t="s">
        <v>84</v>
      </c>
      <c r="C21" s="4">
        <v>1</v>
      </c>
      <c r="D21" s="4">
        <v>4</v>
      </c>
      <c r="E21" s="5">
        <v>9980077710</v>
      </c>
      <c r="F21" s="6">
        <v>200</v>
      </c>
      <c r="G21" s="111">
        <v>49</v>
      </c>
      <c r="H21" s="111">
        <v>49</v>
      </c>
    </row>
    <row r="22" spans="1:8" ht="15" thickBot="1">
      <c r="A22" s="32" t="s">
        <v>197</v>
      </c>
      <c r="B22" s="79" t="s">
        <v>84</v>
      </c>
      <c r="C22" s="11">
        <v>1</v>
      </c>
      <c r="D22" s="176">
        <v>5</v>
      </c>
      <c r="E22" s="43" t="s">
        <v>199</v>
      </c>
      <c r="F22" s="177">
        <v>0</v>
      </c>
      <c r="G22" s="113">
        <v>12.2</v>
      </c>
      <c r="H22" s="113">
        <v>0.41</v>
      </c>
    </row>
    <row r="23" spans="1:8" ht="25.2" thickBot="1">
      <c r="A23" s="30" t="s">
        <v>198</v>
      </c>
      <c r="B23" s="80" t="s">
        <v>84</v>
      </c>
      <c r="C23" s="4">
        <v>1</v>
      </c>
      <c r="D23" s="52">
        <v>5</v>
      </c>
      <c r="E23" s="5">
        <v>9980051200</v>
      </c>
      <c r="F23" s="54">
        <v>200</v>
      </c>
      <c r="G23" s="111">
        <v>12.2</v>
      </c>
      <c r="H23" s="111">
        <v>0.41</v>
      </c>
    </row>
    <row r="24" spans="1:8" ht="15" thickBot="1">
      <c r="A24" s="31" t="s">
        <v>152</v>
      </c>
      <c r="B24" s="82" t="s">
        <v>84</v>
      </c>
      <c r="C24" s="7">
        <v>1</v>
      </c>
      <c r="D24" s="8">
        <v>7</v>
      </c>
      <c r="E24" s="43" t="s">
        <v>199</v>
      </c>
      <c r="F24" s="10">
        <v>0</v>
      </c>
      <c r="G24" s="112">
        <v>0</v>
      </c>
      <c r="H24" s="112">
        <v>0</v>
      </c>
    </row>
    <row r="25" spans="1:8" ht="24.6">
      <c r="A25" s="30" t="s">
        <v>153</v>
      </c>
      <c r="B25" s="80" t="s">
        <v>84</v>
      </c>
      <c r="C25" s="4">
        <v>1</v>
      </c>
      <c r="D25" s="4">
        <v>7</v>
      </c>
      <c r="E25" s="5">
        <v>9940020020</v>
      </c>
      <c r="F25" s="6">
        <v>200</v>
      </c>
      <c r="G25" s="111">
        <v>0</v>
      </c>
      <c r="H25" s="111">
        <v>0</v>
      </c>
    </row>
    <row r="26" spans="1:8" ht="15" thickBot="1">
      <c r="A26" s="30" t="s">
        <v>154</v>
      </c>
      <c r="B26" s="80" t="s">
        <v>84</v>
      </c>
      <c r="C26" s="4">
        <v>1</v>
      </c>
      <c r="D26" s="52">
        <v>7</v>
      </c>
      <c r="E26" s="53">
        <v>9940020010</v>
      </c>
      <c r="F26" s="6">
        <v>200</v>
      </c>
      <c r="G26" s="111">
        <v>0</v>
      </c>
      <c r="H26" s="111">
        <v>0</v>
      </c>
    </row>
    <row r="27" spans="1:8" ht="15" thickBot="1">
      <c r="A27" s="32" t="s">
        <v>17</v>
      </c>
      <c r="B27" s="79" t="s">
        <v>84</v>
      </c>
      <c r="C27" s="11">
        <v>1</v>
      </c>
      <c r="D27" s="11">
        <v>11</v>
      </c>
      <c r="E27" s="43" t="s">
        <v>199</v>
      </c>
      <c r="F27" s="12">
        <v>0</v>
      </c>
      <c r="G27" s="115">
        <v>300</v>
      </c>
      <c r="H27" s="115">
        <v>300</v>
      </c>
    </row>
    <row r="28" spans="1:8">
      <c r="A28" s="30" t="s">
        <v>18</v>
      </c>
      <c r="B28" s="80" t="s">
        <v>84</v>
      </c>
      <c r="C28" s="4">
        <v>1</v>
      </c>
      <c r="D28" s="4">
        <v>11</v>
      </c>
      <c r="E28" s="5" t="s">
        <v>207</v>
      </c>
      <c r="F28" s="6">
        <v>870</v>
      </c>
      <c r="G28" s="111">
        <v>200</v>
      </c>
      <c r="H28" s="111">
        <v>200</v>
      </c>
    </row>
    <row r="29" spans="1:8" ht="15" thickBot="1">
      <c r="A29" s="36" t="s">
        <v>194</v>
      </c>
      <c r="B29" s="80" t="s">
        <v>84</v>
      </c>
      <c r="C29" s="4">
        <v>1</v>
      </c>
      <c r="D29" s="4">
        <v>11</v>
      </c>
      <c r="E29" s="5" t="s">
        <v>206</v>
      </c>
      <c r="F29" s="6">
        <v>870</v>
      </c>
      <c r="G29" s="111">
        <v>100</v>
      </c>
      <c r="H29" s="111">
        <v>100</v>
      </c>
    </row>
    <row r="30" spans="1:8" ht="15" thickBot="1">
      <c r="A30" s="32" t="s">
        <v>19</v>
      </c>
      <c r="B30" s="80" t="s">
        <v>84</v>
      </c>
      <c r="C30" s="11">
        <v>1</v>
      </c>
      <c r="D30" s="11">
        <v>13</v>
      </c>
      <c r="E30" s="43" t="s">
        <v>199</v>
      </c>
      <c r="F30" s="12">
        <v>0</v>
      </c>
      <c r="G30" s="114">
        <v>205.7</v>
      </c>
      <c r="H30" s="114">
        <v>205.7</v>
      </c>
    </row>
    <row r="31" spans="1:8">
      <c r="A31" s="30" t="s">
        <v>131</v>
      </c>
      <c r="B31" s="79" t="s">
        <v>84</v>
      </c>
      <c r="C31" s="4">
        <v>1</v>
      </c>
      <c r="D31" s="4">
        <v>13</v>
      </c>
      <c r="E31" s="14">
        <v>9980077730</v>
      </c>
      <c r="F31" s="6">
        <v>200</v>
      </c>
      <c r="G31" s="111">
        <v>205.7</v>
      </c>
      <c r="H31" s="111">
        <v>205.7</v>
      </c>
    </row>
    <row r="32" spans="1:8" ht="15" thickBot="1">
      <c r="A32" s="33" t="s">
        <v>24</v>
      </c>
      <c r="B32" s="80" t="s">
        <v>84</v>
      </c>
      <c r="C32" s="13">
        <v>1</v>
      </c>
      <c r="D32" s="13">
        <v>13</v>
      </c>
      <c r="E32" s="14">
        <v>9990000000</v>
      </c>
      <c r="F32" s="15">
        <v>999</v>
      </c>
      <c r="G32" s="111">
        <v>0</v>
      </c>
      <c r="H32" s="111">
        <v>0</v>
      </c>
    </row>
    <row r="33" spans="1:8" ht="15" thickBot="1">
      <c r="A33" s="29" t="s">
        <v>25</v>
      </c>
      <c r="B33" s="79" t="s">
        <v>84</v>
      </c>
      <c r="C33" s="1">
        <v>3</v>
      </c>
      <c r="D33" s="1">
        <v>0</v>
      </c>
      <c r="E33" s="43" t="s">
        <v>199</v>
      </c>
      <c r="F33" s="3">
        <v>0</v>
      </c>
      <c r="G33" s="109">
        <v>4032</v>
      </c>
      <c r="H33" s="109">
        <v>4032</v>
      </c>
    </row>
    <row r="34" spans="1:8" ht="15" thickBot="1">
      <c r="A34" s="31" t="s">
        <v>189</v>
      </c>
      <c r="B34" s="79" t="s">
        <v>84</v>
      </c>
      <c r="C34" s="7">
        <v>3</v>
      </c>
      <c r="D34" s="8">
        <v>4</v>
      </c>
      <c r="E34" s="43" t="s">
        <v>199</v>
      </c>
      <c r="F34" s="10">
        <v>0</v>
      </c>
      <c r="G34" s="113">
        <v>0</v>
      </c>
      <c r="H34" s="113">
        <v>0</v>
      </c>
    </row>
    <row r="35" spans="1:8" ht="24.6">
      <c r="A35" s="33" t="s">
        <v>23</v>
      </c>
      <c r="B35" s="80" t="s">
        <v>84</v>
      </c>
      <c r="C35" s="16">
        <v>3</v>
      </c>
      <c r="D35" s="17">
        <v>4</v>
      </c>
      <c r="E35" s="14">
        <v>9980059300</v>
      </c>
      <c r="F35" s="18">
        <v>100</v>
      </c>
      <c r="G35" s="111">
        <v>0</v>
      </c>
      <c r="H35" s="111">
        <v>0</v>
      </c>
    </row>
    <row r="36" spans="1:8" ht="25.2" thickBot="1">
      <c r="A36" s="33" t="s">
        <v>23</v>
      </c>
      <c r="B36" s="80" t="s">
        <v>84</v>
      </c>
      <c r="C36" s="24">
        <v>3</v>
      </c>
      <c r="D36" s="25">
        <v>4</v>
      </c>
      <c r="E36" s="14">
        <v>9980059300</v>
      </c>
      <c r="F36" s="68">
        <v>200</v>
      </c>
      <c r="G36" s="111">
        <v>0</v>
      </c>
      <c r="H36" s="111">
        <v>0</v>
      </c>
    </row>
    <row r="37" spans="1:8" ht="24.6" thickBot="1">
      <c r="A37" s="39" t="s">
        <v>26</v>
      </c>
      <c r="B37" s="80" t="s">
        <v>84</v>
      </c>
      <c r="C37" s="23">
        <v>3</v>
      </c>
      <c r="D37" s="59">
        <v>9</v>
      </c>
      <c r="E37" s="43" t="s">
        <v>199</v>
      </c>
      <c r="F37" s="60">
        <v>0</v>
      </c>
      <c r="G37" s="113">
        <v>3432</v>
      </c>
      <c r="H37" s="113">
        <v>3432</v>
      </c>
    </row>
    <row r="38" spans="1:8">
      <c r="A38" s="157" t="s">
        <v>27</v>
      </c>
      <c r="B38" s="80" t="s">
        <v>84</v>
      </c>
      <c r="C38" s="24">
        <v>3</v>
      </c>
      <c r="D38" s="25">
        <v>9</v>
      </c>
      <c r="E38" s="5">
        <v>9940020990</v>
      </c>
      <c r="F38" s="68">
        <v>100</v>
      </c>
      <c r="G38" s="111">
        <v>3347</v>
      </c>
      <c r="H38" s="111">
        <v>3347</v>
      </c>
    </row>
    <row r="39" spans="1:8">
      <c r="A39" s="157" t="s">
        <v>27</v>
      </c>
      <c r="B39" s="80" t="s">
        <v>84</v>
      </c>
      <c r="C39" s="24">
        <v>3</v>
      </c>
      <c r="D39" s="25">
        <v>9</v>
      </c>
      <c r="E39" s="5">
        <v>9940020990</v>
      </c>
      <c r="F39" s="68">
        <v>200</v>
      </c>
      <c r="G39" s="111">
        <v>85</v>
      </c>
      <c r="H39" s="111">
        <v>85</v>
      </c>
    </row>
    <row r="40" spans="1:8" ht="24">
      <c r="A40" s="173" t="s">
        <v>193</v>
      </c>
      <c r="B40" s="79" t="s">
        <v>84</v>
      </c>
      <c r="C40" s="104" t="s">
        <v>120</v>
      </c>
      <c r="D40" s="104">
        <v>14</v>
      </c>
      <c r="E40" s="9">
        <v>0</v>
      </c>
      <c r="F40" s="12">
        <v>0</v>
      </c>
      <c r="G40" s="115">
        <v>600</v>
      </c>
      <c r="H40" s="115">
        <v>600</v>
      </c>
    </row>
    <row r="41" spans="1:8" ht="15" thickBot="1">
      <c r="A41" s="172" t="s">
        <v>232</v>
      </c>
      <c r="B41" s="80" t="s">
        <v>84</v>
      </c>
      <c r="C41" s="105" t="s">
        <v>120</v>
      </c>
      <c r="D41" s="105">
        <v>14</v>
      </c>
      <c r="E41" s="5">
        <v>795000</v>
      </c>
      <c r="F41" s="6">
        <v>240</v>
      </c>
      <c r="G41" s="171">
        <v>600</v>
      </c>
      <c r="H41" s="171">
        <v>600</v>
      </c>
    </row>
    <row r="42" spans="1:8" ht="15" thickBot="1">
      <c r="A42" s="29" t="s">
        <v>28</v>
      </c>
      <c r="B42" s="1" t="s">
        <v>84</v>
      </c>
      <c r="C42" s="1">
        <v>4</v>
      </c>
      <c r="D42" s="1">
        <v>0</v>
      </c>
      <c r="E42" s="43" t="s">
        <v>199</v>
      </c>
      <c r="F42" s="3">
        <v>0</v>
      </c>
      <c r="G42" s="109">
        <v>0</v>
      </c>
      <c r="H42" s="109">
        <v>0</v>
      </c>
    </row>
    <row r="43" spans="1:8" ht="15" thickBot="1">
      <c r="A43" s="161" t="s">
        <v>186</v>
      </c>
      <c r="B43" s="80" t="s">
        <v>84</v>
      </c>
      <c r="C43" s="11">
        <v>4</v>
      </c>
      <c r="D43" s="11">
        <v>9</v>
      </c>
      <c r="E43" s="43" t="s">
        <v>199</v>
      </c>
      <c r="F43" s="12">
        <v>0</v>
      </c>
      <c r="G43" s="114">
        <v>0</v>
      </c>
      <c r="H43" s="114">
        <v>0</v>
      </c>
    </row>
    <row r="44" spans="1:8" ht="15" thickBot="1">
      <c r="A44" s="160" t="s">
        <v>187</v>
      </c>
      <c r="B44" s="80" t="s">
        <v>84</v>
      </c>
      <c r="C44" s="4">
        <v>4</v>
      </c>
      <c r="D44" s="4">
        <v>9</v>
      </c>
      <c r="E44" s="5" t="s">
        <v>208</v>
      </c>
      <c r="F44" s="6">
        <v>200</v>
      </c>
      <c r="G44" s="111">
        <v>0</v>
      </c>
      <c r="H44" s="111">
        <v>0</v>
      </c>
    </row>
    <row r="45" spans="1:8" ht="15" thickBot="1">
      <c r="A45" s="161" t="s">
        <v>202</v>
      </c>
      <c r="B45" s="79" t="s">
        <v>84</v>
      </c>
      <c r="C45" s="11">
        <v>4</v>
      </c>
      <c r="D45" s="11">
        <v>12</v>
      </c>
      <c r="E45" s="43" t="s">
        <v>199</v>
      </c>
      <c r="F45" s="12">
        <v>0</v>
      </c>
      <c r="G45" s="186">
        <v>0</v>
      </c>
      <c r="H45" s="186">
        <v>0</v>
      </c>
    </row>
    <row r="46" spans="1:8">
      <c r="A46" s="160" t="s">
        <v>202</v>
      </c>
      <c r="B46" s="79" t="s">
        <v>84</v>
      </c>
      <c r="C46" s="11">
        <v>4</v>
      </c>
      <c r="D46" s="11">
        <v>12</v>
      </c>
      <c r="E46" s="5">
        <v>9992649900</v>
      </c>
      <c r="F46" s="12">
        <v>200</v>
      </c>
      <c r="G46" s="375">
        <v>0</v>
      </c>
      <c r="H46" s="375">
        <v>0</v>
      </c>
    </row>
    <row r="47" spans="1:8" ht="15" thickBot="1">
      <c r="A47" s="158" t="s">
        <v>30</v>
      </c>
      <c r="B47" s="158" t="s">
        <v>84</v>
      </c>
      <c r="C47" s="158">
        <v>5</v>
      </c>
      <c r="D47" s="158">
        <v>0</v>
      </c>
      <c r="E47" s="184" t="s">
        <v>199</v>
      </c>
      <c r="F47" s="159">
        <v>0</v>
      </c>
      <c r="G47" s="185">
        <v>2798</v>
      </c>
      <c r="H47" s="185">
        <v>2798</v>
      </c>
    </row>
    <row r="48" spans="1:8" ht="15" thickBot="1">
      <c r="A48" s="32" t="s">
        <v>33</v>
      </c>
      <c r="B48" s="82" t="s">
        <v>84</v>
      </c>
      <c r="C48" s="11">
        <v>5</v>
      </c>
      <c r="D48" s="11">
        <v>2</v>
      </c>
      <c r="E48" s="43" t="s">
        <v>199</v>
      </c>
      <c r="F48" s="12">
        <v>0</v>
      </c>
      <c r="G48" s="114">
        <v>2798</v>
      </c>
      <c r="H48" s="114">
        <v>2798</v>
      </c>
    </row>
    <row r="49" spans="1:8" ht="15" thickBot="1">
      <c r="A49" s="30" t="s">
        <v>34</v>
      </c>
      <c r="B49" s="84" t="s">
        <v>84</v>
      </c>
      <c r="C49" s="4">
        <v>5</v>
      </c>
      <c r="D49" s="4">
        <v>2</v>
      </c>
      <c r="E49" s="5">
        <v>9940023510</v>
      </c>
      <c r="F49" s="6">
        <v>200</v>
      </c>
      <c r="G49" s="111">
        <v>2798</v>
      </c>
      <c r="H49" s="111">
        <v>2798</v>
      </c>
    </row>
    <row r="50" spans="1:8" ht="15" thickBot="1">
      <c r="A50" s="32" t="s">
        <v>35</v>
      </c>
      <c r="B50" s="82" t="s">
        <v>84</v>
      </c>
      <c r="C50" s="11">
        <v>5</v>
      </c>
      <c r="D50" s="11">
        <v>3</v>
      </c>
      <c r="E50" s="43" t="s">
        <v>199</v>
      </c>
      <c r="F50" s="12">
        <v>0</v>
      </c>
      <c r="G50" s="114">
        <v>0</v>
      </c>
      <c r="H50" s="114">
        <v>0</v>
      </c>
    </row>
    <row r="51" spans="1:8">
      <c r="A51" s="33" t="s">
        <v>36</v>
      </c>
      <c r="B51" s="80" t="s">
        <v>84</v>
      </c>
      <c r="C51" s="4">
        <v>5</v>
      </c>
      <c r="D51" s="4">
        <v>3</v>
      </c>
      <c r="E51" s="5" t="s">
        <v>208</v>
      </c>
      <c r="F51" s="6">
        <v>400</v>
      </c>
      <c r="G51" s="111">
        <v>0</v>
      </c>
      <c r="H51" s="111">
        <v>0</v>
      </c>
    </row>
    <row r="52" spans="1:8" ht="15" thickBot="1">
      <c r="A52" s="33" t="s">
        <v>32</v>
      </c>
      <c r="B52" s="80" t="s">
        <v>84</v>
      </c>
      <c r="C52" s="4">
        <v>5</v>
      </c>
      <c r="D52" s="4">
        <v>3</v>
      </c>
      <c r="E52" s="5">
        <v>7950000</v>
      </c>
      <c r="F52" s="6">
        <v>400</v>
      </c>
      <c r="G52" s="111">
        <v>0</v>
      </c>
      <c r="H52" s="111">
        <v>0</v>
      </c>
    </row>
    <row r="53" spans="1:8" ht="15" thickBot="1">
      <c r="A53" s="32" t="s">
        <v>37</v>
      </c>
      <c r="B53" s="82" t="s">
        <v>84</v>
      </c>
      <c r="C53" s="11">
        <v>5</v>
      </c>
      <c r="D53" s="11">
        <v>5</v>
      </c>
      <c r="E53" s="43" t="s">
        <v>199</v>
      </c>
      <c r="F53" s="12">
        <v>0</v>
      </c>
      <c r="G53" s="145">
        <v>0</v>
      </c>
      <c r="H53" s="145">
        <v>0</v>
      </c>
    </row>
    <row r="54" spans="1:8" ht="15" thickBot="1">
      <c r="A54" s="30" t="s">
        <v>38</v>
      </c>
      <c r="B54" s="80" t="s">
        <v>84</v>
      </c>
      <c r="C54" s="4">
        <v>5</v>
      </c>
      <c r="D54" s="4">
        <v>5</v>
      </c>
      <c r="E54" s="5">
        <v>9990029900</v>
      </c>
      <c r="F54" s="6">
        <v>600</v>
      </c>
      <c r="G54" s="111">
        <v>0</v>
      </c>
      <c r="H54" s="111">
        <v>0</v>
      </c>
    </row>
    <row r="55" spans="1:8" ht="15" thickBot="1">
      <c r="A55" s="29" t="s">
        <v>39</v>
      </c>
      <c r="B55" s="79" t="s">
        <v>84</v>
      </c>
      <c r="C55" s="1">
        <v>7</v>
      </c>
      <c r="D55" s="1">
        <v>0</v>
      </c>
      <c r="E55" s="43" t="s">
        <v>199</v>
      </c>
      <c r="F55" s="3">
        <v>0</v>
      </c>
      <c r="G55" s="109">
        <v>770</v>
      </c>
      <c r="H55" s="109">
        <v>787</v>
      </c>
    </row>
    <row r="56" spans="1:8" ht="15" thickBot="1">
      <c r="A56" s="32" t="s">
        <v>47</v>
      </c>
      <c r="B56" s="82" t="s">
        <v>84</v>
      </c>
      <c r="C56" s="11">
        <v>7</v>
      </c>
      <c r="D56" s="11">
        <v>7</v>
      </c>
      <c r="E56" s="43" t="s">
        <v>199</v>
      </c>
      <c r="F56" s="12">
        <v>0</v>
      </c>
      <c r="G56" s="110">
        <v>400</v>
      </c>
      <c r="H56" s="110">
        <v>400</v>
      </c>
    </row>
    <row r="57" spans="1:8" ht="15" thickBot="1">
      <c r="A57" s="30" t="s">
        <v>48</v>
      </c>
      <c r="B57" s="80" t="s">
        <v>84</v>
      </c>
      <c r="C57" s="4">
        <v>7</v>
      </c>
      <c r="D57" s="4">
        <v>7</v>
      </c>
      <c r="E57" s="5" t="s">
        <v>211</v>
      </c>
      <c r="F57" s="6">
        <v>200</v>
      </c>
      <c r="G57" s="146">
        <v>400</v>
      </c>
      <c r="H57" s="146">
        <v>400</v>
      </c>
    </row>
    <row r="58" spans="1:8" ht="15" thickBot="1">
      <c r="A58" s="32" t="s">
        <v>49</v>
      </c>
      <c r="B58" s="80" t="s">
        <v>84</v>
      </c>
      <c r="C58" s="11">
        <v>7</v>
      </c>
      <c r="D58" s="11">
        <v>9</v>
      </c>
      <c r="E58" s="43" t="s">
        <v>199</v>
      </c>
      <c r="F58" s="12">
        <v>0</v>
      </c>
      <c r="G58" s="114">
        <v>370</v>
      </c>
      <c r="H58" s="114">
        <v>387</v>
      </c>
    </row>
    <row r="59" spans="1:8">
      <c r="A59" s="30" t="s">
        <v>21</v>
      </c>
      <c r="B59" s="80" t="s">
        <v>84</v>
      </c>
      <c r="C59" s="4">
        <v>7</v>
      </c>
      <c r="D59" s="4">
        <v>9</v>
      </c>
      <c r="E59" s="5">
        <v>9980077740</v>
      </c>
      <c r="F59" s="6">
        <v>100</v>
      </c>
      <c r="G59" s="147">
        <v>321</v>
      </c>
      <c r="H59" s="147">
        <v>338</v>
      </c>
    </row>
    <row r="60" spans="1:8">
      <c r="A60" s="30" t="s">
        <v>21</v>
      </c>
      <c r="B60" s="80" t="s">
        <v>181</v>
      </c>
      <c r="C60" s="4">
        <v>7</v>
      </c>
      <c r="D60" s="4">
        <v>9</v>
      </c>
      <c r="E60" s="5">
        <v>9980077740</v>
      </c>
      <c r="F60" s="6">
        <v>200</v>
      </c>
      <c r="G60" s="147">
        <v>49</v>
      </c>
      <c r="H60" s="147">
        <v>49</v>
      </c>
    </row>
    <row r="61" spans="1:8" ht="15" thickBot="1">
      <c r="A61" s="37" t="s">
        <v>32</v>
      </c>
      <c r="B61" s="79" t="s">
        <v>84</v>
      </c>
      <c r="C61" s="13">
        <v>7</v>
      </c>
      <c r="D61" s="13">
        <v>9</v>
      </c>
      <c r="E61" s="14">
        <v>7950000</v>
      </c>
      <c r="F61" s="15">
        <v>400</v>
      </c>
      <c r="G61" s="146">
        <v>0</v>
      </c>
      <c r="H61" s="111"/>
    </row>
    <row r="62" spans="1:8" ht="15" thickBot="1">
      <c r="A62" s="29" t="s">
        <v>65</v>
      </c>
      <c r="B62" s="86" t="s">
        <v>84</v>
      </c>
      <c r="C62" s="1">
        <v>10</v>
      </c>
      <c r="D62" s="1">
        <v>0</v>
      </c>
      <c r="E62" s="43" t="s">
        <v>199</v>
      </c>
      <c r="F62" s="3">
        <v>0</v>
      </c>
      <c r="G62" s="109">
        <v>2005.3780000000002</v>
      </c>
      <c r="H62" s="109">
        <v>2005.3780000000002</v>
      </c>
    </row>
    <row r="63" spans="1:8" ht="15" thickBot="1">
      <c r="A63" s="39" t="s">
        <v>66</v>
      </c>
      <c r="B63" s="79" t="s">
        <v>84</v>
      </c>
      <c r="C63" s="23">
        <v>10</v>
      </c>
      <c r="D63" s="59">
        <v>1</v>
      </c>
      <c r="E63" s="43" t="s">
        <v>199</v>
      </c>
      <c r="F63" s="60">
        <v>0</v>
      </c>
      <c r="G63" s="112">
        <v>1000</v>
      </c>
      <c r="H63" s="112">
        <v>1000</v>
      </c>
    </row>
    <row r="64" spans="1:8" ht="25.2" thickBot="1">
      <c r="A64" s="40" t="s">
        <v>67</v>
      </c>
      <c r="B64" s="86" t="s">
        <v>84</v>
      </c>
      <c r="C64" s="24">
        <v>10</v>
      </c>
      <c r="D64" s="25">
        <v>1</v>
      </c>
      <c r="E64" s="26">
        <v>9994910100</v>
      </c>
      <c r="F64" s="27">
        <v>300</v>
      </c>
      <c r="G64" s="146">
        <v>1000</v>
      </c>
      <c r="H64" s="146">
        <v>1000</v>
      </c>
    </row>
    <row r="65" spans="1:8" ht="15" thickBot="1">
      <c r="A65" s="31" t="s">
        <v>68</v>
      </c>
      <c r="B65" s="79" t="s">
        <v>84</v>
      </c>
      <c r="C65" s="7">
        <v>10</v>
      </c>
      <c r="D65" s="8">
        <v>3</v>
      </c>
      <c r="E65" s="43" t="s">
        <v>199</v>
      </c>
      <c r="F65" s="10">
        <v>0</v>
      </c>
      <c r="G65" s="115">
        <v>0</v>
      </c>
      <c r="H65" s="115">
        <v>0</v>
      </c>
    </row>
    <row r="66" spans="1:8" ht="24">
      <c r="A66" s="36" t="s">
        <v>69</v>
      </c>
      <c r="B66" s="86" t="s">
        <v>84</v>
      </c>
      <c r="C66" s="24">
        <v>10</v>
      </c>
      <c r="D66" s="25">
        <v>3</v>
      </c>
      <c r="E66" s="26">
        <v>2210872011</v>
      </c>
      <c r="F66" s="27">
        <v>600</v>
      </c>
      <c r="G66" s="147">
        <v>0</v>
      </c>
      <c r="H66" s="147">
        <v>0</v>
      </c>
    </row>
    <row r="67" spans="1:8">
      <c r="A67" s="31" t="s">
        <v>70</v>
      </c>
      <c r="B67" s="163" t="s">
        <v>84</v>
      </c>
      <c r="C67" s="7">
        <v>10</v>
      </c>
      <c r="D67" s="8">
        <v>4</v>
      </c>
      <c r="E67" s="55">
        <v>0</v>
      </c>
      <c r="F67" s="10">
        <v>0</v>
      </c>
      <c r="G67" s="115">
        <v>1005.378</v>
      </c>
      <c r="H67" s="115">
        <v>1005.378</v>
      </c>
    </row>
    <row r="68" spans="1:8" ht="36">
      <c r="A68" s="36" t="s">
        <v>136</v>
      </c>
      <c r="B68" s="80" t="s">
        <v>84</v>
      </c>
      <c r="C68" s="24">
        <v>10</v>
      </c>
      <c r="D68" s="25">
        <v>4</v>
      </c>
      <c r="E68" s="26">
        <v>2250050820</v>
      </c>
      <c r="F68" s="27">
        <v>400</v>
      </c>
      <c r="G68" s="111">
        <v>0</v>
      </c>
      <c r="H68" s="111">
        <v>0</v>
      </c>
    </row>
    <row r="69" spans="1:8" ht="36.6" thickBot="1">
      <c r="A69" s="36" t="s">
        <v>136</v>
      </c>
      <c r="B69" s="80" t="s">
        <v>84</v>
      </c>
      <c r="C69" s="24">
        <v>10</v>
      </c>
      <c r="D69" s="25">
        <v>4</v>
      </c>
      <c r="E69" s="26" t="s">
        <v>230</v>
      </c>
      <c r="F69" s="27">
        <v>400</v>
      </c>
      <c r="G69" s="111">
        <v>1005.378</v>
      </c>
      <c r="H69" s="111">
        <v>1005.378</v>
      </c>
    </row>
    <row r="70" spans="1:8" ht="15" thickBot="1">
      <c r="A70" s="29" t="s">
        <v>137</v>
      </c>
      <c r="B70" s="80" t="s">
        <v>84</v>
      </c>
      <c r="C70" s="1">
        <v>11</v>
      </c>
      <c r="D70" s="1">
        <v>0</v>
      </c>
      <c r="E70" s="43" t="s">
        <v>199</v>
      </c>
      <c r="F70" s="3">
        <v>0</v>
      </c>
      <c r="G70" s="109">
        <v>700</v>
      </c>
      <c r="H70" s="109">
        <v>700</v>
      </c>
    </row>
    <row r="71" spans="1:8" ht="15" thickBot="1">
      <c r="A71" s="41" t="s">
        <v>138</v>
      </c>
      <c r="B71" s="86" t="s">
        <v>84</v>
      </c>
      <c r="C71" s="7">
        <v>11</v>
      </c>
      <c r="D71" s="8">
        <v>1</v>
      </c>
      <c r="E71" s="43" t="s">
        <v>199</v>
      </c>
      <c r="F71" s="10">
        <v>0</v>
      </c>
      <c r="G71" s="115">
        <v>700</v>
      </c>
      <c r="H71" s="115">
        <v>700</v>
      </c>
    </row>
    <row r="72" spans="1:8" ht="24">
      <c r="A72" s="36" t="s">
        <v>139</v>
      </c>
      <c r="B72" s="79" t="s">
        <v>84</v>
      </c>
      <c r="C72" s="16">
        <v>11</v>
      </c>
      <c r="D72" s="17">
        <v>1</v>
      </c>
      <c r="E72" s="67" t="s">
        <v>216</v>
      </c>
      <c r="F72" s="18">
        <v>200</v>
      </c>
      <c r="G72" s="147">
        <v>700</v>
      </c>
      <c r="H72" s="147">
        <v>700</v>
      </c>
    </row>
    <row r="73" spans="1:8">
      <c r="A73" s="31" t="s">
        <v>140</v>
      </c>
      <c r="B73" s="79" t="s">
        <v>84</v>
      </c>
      <c r="C73" s="7">
        <v>11</v>
      </c>
      <c r="D73" s="8">
        <v>2</v>
      </c>
      <c r="E73" s="55">
        <v>0</v>
      </c>
      <c r="F73" s="10">
        <v>0</v>
      </c>
      <c r="G73" s="112">
        <v>0</v>
      </c>
      <c r="H73" s="111"/>
    </row>
    <row r="74" spans="1:8" ht="15" thickBot="1">
      <c r="A74" s="40" t="s">
        <v>140</v>
      </c>
      <c r="B74" s="149" t="s">
        <v>84</v>
      </c>
      <c r="C74" s="24">
        <v>11</v>
      </c>
      <c r="D74" s="25">
        <v>2</v>
      </c>
      <c r="E74" s="61">
        <v>9995129700</v>
      </c>
      <c r="F74" s="27">
        <v>200</v>
      </c>
      <c r="G74" s="153"/>
      <c r="H74" s="111"/>
    </row>
    <row r="75" spans="1:8" ht="15" thickBot="1">
      <c r="A75" s="29" t="s">
        <v>141</v>
      </c>
      <c r="B75" s="151" t="s">
        <v>84</v>
      </c>
      <c r="C75" s="148">
        <v>12</v>
      </c>
      <c r="D75" s="1">
        <v>0</v>
      </c>
      <c r="E75" s="43" t="s">
        <v>199</v>
      </c>
      <c r="F75" s="3">
        <v>0</v>
      </c>
      <c r="G75" s="154">
        <v>2710</v>
      </c>
      <c r="H75" s="154">
        <v>2710</v>
      </c>
    </row>
    <row r="76" spans="1:8" ht="15" thickBot="1">
      <c r="A76" s="32" t="s">
        <v>55</v>
      </c>
      <c r="B76" s="150" t="s">
        <v>84</v>
      </c>
      <c r="C76" s="11">
        <v>12</v>
      </c>
      <c r="D76" s="11">
        <v>2</v>
      </c>
      <c r="E76" s="43" t="s">
        <v>199</v>
      </c>
      <c r="F76" s="12">
        <v>0</v>
      </c>
      <c r="G76" s="152">
        <v>2710</v>
      </c>
      <c r="H76" s="152">
        <v>2710</v>
      </c>
    </row>
    <row r="77" spans="1:8" ht="25.2" thickBot="1">
      <c r="A77" s="30" t="s">
        <v>56</v>
      </c>
      <c r="B77" s="86" t="s">
        <v>84</v>
      </c>
      <c r="C77" s="4">
        <v>12</v>
      </c>
      <c r="D77" s="4">
        <v>2</v>
      </c>
      <c r="E77" s="178" t="s">
        <v>217</v>
      </c>
      <c r="F77" s="6">
        <v>600</v>
      </c>
      <c r="G77" s="153">
        <v>2710</v>
      </c>
      <c r="H77" s="153">
        <v>2710</v>
      </c>
    </row>
    <row r="78" spans="1:8" ht="15" thickBot="1">
      <c r="A78" s="352" t="s">
        <v>662</v>
      </c>
      <c r="B78" s="357" t="s">
        <v>84</v>
      </c>
      <c r="C78" s="358">
        <v>1</v>
      </c>
      <c r="D78" s="358">
        <v>3</v>
      </c>
      <c r="E78" s="358" t="s">
        <v>199</v>
      </c>
      <c r="F78" s="359">
        <v>0</v>
      </c>
      <c r="G78" s="349">
        <v>2166</v>
      </c>
      <c r="H78" s="349">
        <v>2166</v>
      </c>
    </row>
    <row r="79" spans="1:8" ht="24.6" thickBot="1">
      <c r="A79" s="31" t="s">
        <v>12</v>
      </c>
      <c r="B79" s="360" t="s">
        <v>84</v>
      </c>
      <c r="C79" s="361">
        <v>1</v>
      </c>
      <c r="D79" s="362">
        <v>3</v>
      </c>
      <c r="E79" s="363" t="s">
        <v>199</v>
      </c>
      <c r="F79" s="364">
        <v>0</v>
      </c>
      <c r="G79" s="365">
        <v>2166</v>
      </c>
      <c r="H79" s="365">
        <v>2166</v>
      </c>
    </row>
    <row r="80" spans="1:8">
      <c r="A80" s="30" t="s">
        <v>13</v>
      </c>
      <c r="B80" s="366" t="s">
        <v>84</v>
      </c>
      <c r="C80" s="367">
        <v>1</v>
      </c>
      <c r="D80" s="367">
        <v>3</v>
      </c>
      <c r="E80" s="368" t="s">
        <v>205</v>
      </c>
      <c r="F80" s="369">
        <v>100</v>
      </c>
      <c r="G80" s="370">
        <v>1139</v>
      </c>
      <c r="H80" s="370">
        <v>1139</v>
      </c>
    </row>
    <row r="81" spans="1:8">
      <c r="A81" s="30" t="s">
        <v>11</v>
      </c>
      <c r="B81" s="366" t="s">
        <v>84</v>
      </c>
      <c r="C81" s="367">
        <v>1</v>
      </c>
      <c r="D81" s="371">
        <v>3</v>
      </c>
      <c r="E81" s="368" t="s">
        <v>204</v>
      </c>
      <c r="F81" s="369">
        <v>100</v>
      </c>
      <c r="G81" s="370">
        <v>767</v>
      </c>
      <c r="H81" s="370">
        <v>767</v>
      </c>
    </row>
    <row r="82" spans="1:8">
      <c r="A82" s="30" t="s">
        <v>11</v>
      </c>
      <c r="B82" s="80" t="s">
        <v>84</v>
      </c>
      <c r="C82" s="4">
        <v>1</v>
      </c>
      <c r="D82" s="52">
        <v>3</v>
      </c>
      <c r="E82" s="5" t="s">
        <v>204</v>
      </c>
      <c r="F82" s="6">
        <v>200</v>
      </c>
      <c r="G82" s="370">
        <v>260</v>
      </c>
      <c r="H82" s="370">
        <v>260</v>
      </c>
    </row>
    <row r="83" spans="1:8" ht="15" thickBot="1">
      <c r="A83" s="87" t="s">
        <v>121</v>
      </c>
      <c r="B83" s="82" t="s">
        <v>159</v>
      </c>
      <c r="C83" s="65"/>
      <c r="D83" s="65"/>
      <c r="E83" s="65"/>
      <c r="F83" s="65"/>
      <c r="G83" s="83">
        <v>32483</v>
      </c>
      <c r="H83" s="83">
        <v>32534</v>
      </c>
    </row>
    <row r="84" spans="1:8" ht="15" thickBot="1">
      <c r="A84" s="29" t="s">
        <v>8</v>
      </c>
      <c r="B84" s="82" t="s">
        <v>159</v>
      </c>
      <c r="C84" s="1">
        <v>1</v>
      </c>
      <c r="D84" s="1">
        <v>0</v>
      </c>
      <c r="E84" s="43" t="s">
        <v>199</v>
      </c>
      <c r="F84" s="3">
        <v>0</v>
      </c>
      <c r="G84" s="109">
        <v>3954</v>
      </c>
      <c r="H84" s="109">
        <v>3954</v>
      </c>
    </row>
    <row r="85" spans="1:8" ht="24.6" thickBot="1">
      <c r="A85" s="32" t="s">
        <v>15</v>
      </c>
      <c r="B85" s="79" t="s">
        <v>159</v>
      </c>
      <c r="C85" s="11">
        <v>1</v>
      </c>
      <c r="D85" s="11">
        <v>6</v>
      </c>
      <c r="E85" s="43" t="s">
        <v>199</v>
      </c>
      <c r="F85" s="12">
        <v>0</v>
      </c>
      <c r="G85" s="113">
        <v>3954</v>
      </c>
      <c r="H85" s="113">
        <v>3954</v>
      </c>
    </row>
    <row r="86" spans="1:8">
      <c r="A86" s="30" t="s">
        <v>11</v>
      </c>
      <c r="B86" s="80" t="s">
        <v>159</v>
      </c>
      <c r="C86" s="4">
        <v>1</v>
      </c>
      <c r="D86" s="4">
        <v>6</v>
      </c>
      <c r="E86" s="5" t="s">
        <v>204</v>
      </c>
      <c r="F86" s="6">
        <v>100</v>
      </c>
      <c r="G86" s="111">
        <v>3298</v>
      </c>
      <c r="H86" s="111">
        <v>3298</v>
      </c>
    </row>
    <row r="87" spans="1:8">
      <c r="A87" s="30" t="s">
        <v>11</v>
      </c>
      <c r="B87" s="80" t="s">
        <v>159</v>
      </c>
      <c r="C87" s="4">
        <v>1</v>
      </c>
      <c r="D87" s="4">
        <v>6</v>
      </c>
      <c r="E87" s="5" t="s">
        <v>204</v>
      </c>
      <c r="F87" s="6">
        <v>200</v>
      </c>
      <c r="G87" s="111">
        <v>626</v>
      </c>
      <c r="H87" s="111">
        <v>626</v>
      </c>
    </row>
    <row r="88" spans="1:8">
      <c r="A88" s="30" t="s">
        <v>11</v>
      </c>
      <c r="B88" s="80" t="s">
        <v>159</v>
      </c>
      <c r="C88" s="4">
        <v>1</v>
      </c>
      <c r="D88" s="4">
        <v>6</v>
      </c>
      <c r="E88" s="5" t="s">
        <v>204</v>
      </c>
      <c r="F88" s="6">
        <v>800</v>
      </c>
      <c r="G88" s="111">
        <v>30</v>
      </c>
      <c r="H88" s="111">
        <v>30</v>
      </c>
    </row>
    <row r="89" spans="1:8" ht="24">
      <c r="A89" s="31" t="s">
        <v>144</v>
      </c>
      <c r="B89" s="79" t="s">
        <v>159</v>
      </c>
      <c r="C89" s="11">
        <v>13</v>
      </c>
      <c r="D89" s="11">
        <v>1</v>
      </c>
      <c r="E89" s="9">
        <v>0</v>
      </c>
      <c r="F89" s="12">
        <v>0</v>
      </c>
      <c r="G89" s="114">
        <v>12</v>
      </c>
      <c r="H89" s="114">
        <v>8</v>
      </c>
    </row>
    <row r="90" spans="1:8" ht="15" thickBot="1">
      <c r="A90" s="40" t="s">
        <v>144</v>
      </c>
      <c r="B90" s="80" t="s">
        <v>159</v>
      </c>
      <c r="C90" s="13">
        <v>13</v>
      </c>
      <c r="D90" s="13">
        <v>1</v>
      </c>
      <c r="E90" s="196">
        <v>9930320000</v>
      </c>
      <c r="F90" s="15">
        <v>700</v>
      </c>
      <c r="G90" s="111">
        <v>12</v>
      </c>
      <c r="H90" s="111">
        <v>8</v>
      </c>
    </row>
    <row r="91" spans="1:8" ht="15" thickBot="1">
      <c r="A91" s="29" t="s">
        <v>156</v>
      </c>
      <c r="B91" s="79" t="s">
        <v>159</v>
      </c>
      <c r="C91" s="1">
        <v>2</v>
      </c>
      <c r="D91" s="1">
        <v>0</v>
      </c>
      <c r="E91" s="43" t="s">
        <v>199</v>
      </c>
      <c r="F91" s="3">
        <v>0</v>
      </c>
      <c r="G91" s="109">
        <v>1399</v>
      </c>
      <c r="H91" s="109">
        <v>1454</v>
      </c>
    </row>
    <row r="92" spans="1:8" ht="15" thickBot="1">
      <c r="A92" s="31" t="s">
        <v>157</v>
      </c>
      <c r="B92" s="79" t="s">
        <v>159</v>
      </c>
      <c r="C92" s="7">
        <v>2</v>
      </c>
      <c r="D92" s="8">
        <v>3</v>
      </c>
      <c r="E92" s="43" t="s">
        <v>199</v>
      </c>
      <c r="F92" s="10">
        <v>0</v>
      </c>
      <c r="G92" s="109">
        <v>1399</v>
      </c>
      <c r="H92" s="109">
        <v>1454</v>
      </c>
    </row>
    <row r="93" spans="1:8" ht="24.6" thickBot="1">
      <c r="A93" s="36" t="s">
        <v>158</v>
      </c>
      <c r="B93" s="80" t="s">
        <v>159</v>
      </c>
      <c r="C93" s="16">
        <v>2</v>
      </c>
      <c r="D93" s="17">
        <v>3</v>
      </c>
      <c r="E93" s="179">
        <v>9980051180</v>
      </c>
      <c r="F93" s="18">
        <v>500</v>
      </c>
      <c r="G93" s="111">
        <v>1399</v>
      </c>
      <c r="H93" s="111">
        <v>1454</v>
      </c>
    </row>
    <row r="94" spans="1:8" ht="15" thickBot="1">
      <c r="A94" s="29" t="s">
        <v>132</v>
      </c>
      <c r="B94" s="79">
        <v>992</v>
      </c>
      <c r="C94" s="1">
        <v>8</v>
      </c>
      <c r="D94" s="1">
        <v>0</v>
      </c>
      <c r="E94" s="2">
        <v>0</v>
      </c>
      <c r="F94" s="3">
        <v>0</v>
      </c>
      <c r="G94" s="109">
        <v>0</v>
      </c>
      <c r="H94" s="111"/>
    </row>
    <row r="95" spans="1:8">
      <c r="A95" s="34" t="s">
        <v>51</v>
      </c>
      <c r="B95" s="79">
        <v>992</v>
      </c>
      <c r="C95" s="19">
        <v>8</v>
      </c>
      <c r="D95" s="19">
        <v>1</v>
      </c>
      <c r="E95" s="20">
        <v>0</v>
      </c>
      <c r="F95" s="21">
        <v>0</v>
      </c>
      <c r="G95" s="115">
        <v>0</v>
      </c>
      <c r="H95" s="111"/>
    </row>
    <row r="96" spans="1:8" ht="15" thickBot="1">
      <c r="A96" s="30" t="s">
        <v>53</v>
      </c>
      <c r="B96" s="80">
        <v>992</v>
      </c>
      <c r="C96" s="4">
        <v>8</v>
      </c>
      <c r="D96" s="4">
        <v>1</v>
      </c>
      <c r="E96" s="5">
        <v>9994429900</v>
      </c>
      <c r="F96" s="6">
        <v>100</v>
      </c>
      <c r="G96" s="111"/>
      <c r="H96" s="111"/>
    </row>
    <row r="97" spans="1:9" ht="15" thickBot="1">
      <c r="A97" s="29" t="s">
        <v>73</v>
      </c>
      <c r="B97" s="79" t="s">
        <v>159</v>
      </c>
      <c r="C97" s="1">
        <v>14</v>
      </c>
      <c r="D97" s="1">
        <v>0</v>
      </c>
      <c r="E97" s="43" t="s">
        <v>199</v>
      </c>
      <c r="F97" s="3">
        <v>0</v>
      </c>
      <c r="G97" s="109">
        <v>27118</v>
      </c>
      <c r="H97" s="109">
        <v>27118</v>
      </c>
    </row>
    <row r="98" spans="1:9" ht="24.6" thickBot="1">
      <c r="A98" s="39" t="s">
        <v>145</v>
      </c>
      <c r="B98" s="80" t="s">
        <v>159</v>
      </c>
      <c r="C98" s="23">
        <v>14</v>
      </c>
      <c r="D98" s="59">
        <v>1</v>
      </c>
      <c r="E98" s="43" t="s">
        <v>199</v>
      </c>
      <c r="F98" s="60">
        <v>0</v>
      </c>
      <c r="G98" s="113">
        <v>27118</v>
      </c>
      <c r="H98" s="113">
        <v>27118</v>
      </c>
    </row>
    <row r="99" spans="1:9" ht="24.6" thickBot="1">
      <c r="A99" s="36" t="s">
        <v>74</v>
      </c>
      <c r="B99" s="82" t="s">
        <v>159</v>
      </c>
      <c r="C99" s="16">
        <v>14</v>
      </c>
      <c r="D99" s="17">
        <v>1</v>
      </c>
      <c r="E99" s="61">
        <v>2610160010</v>
      </c>
      <c r="F99" s="18">
        <v>500</v>
      </c>
      <c r="G99" s="111">
        <v>27118</v>
      </c>
      <c r="H99" s="111">
        <v>27118</v>
      </c>
    </row>
    <row r="100" spans="1:9" ht="15" thickBot="1">
      <c r="A100" s="87" t="s">
        <v>85</v>
      </c>
      <c r="B100" s="88" t="s">
        <v>88</v>
      </c>
      <c r="C100" s="65"/>
      <c r="D100" s="65"/>
      <c r="E100" s="43" t="s">
        <v>199</v>
      </c>
      <c r="F100" s="65"/>
      <c r="G100" s="85">
        <v>0</v>
      </c>
      <c r="H100" s="111">
        <v>0</v>
      </c>
    </row>
    <row r="101" spans="1:9" ht="15" thickBot="1">
      <c r="A101" s="29" t="s">
        <v>39</v>
      </c>
      <c r="B101" s="88" t="s">
        <v>88</v>
      </c>
      <c r="C101" s="1">
        <v>7</v>
      </c>
      <c r="D101" s="1">
        <v>0</v>
      </c>
      <c r="E101" s="43" t="s">
        <v>199</v>
      </c>
      <c r="F101" s="3">
        <v>0</v>
      </c>
      <c r="G101" s="109">
        <v>0</v>
      </c>
      <c r="H101" s="111">
        <v>0</v>
      </c>
    </row>
    <row r="102" spans="1:9" ht="15" thickBot="1">
      <c r="A102" s="34" t="s">
        <v>40</v>
      </c>
      <c r="B102" s="88" t="s">
        <v>88</v>
      </c>
      <c r="C102" s="19">
        <v>7</v>
      </c>
      <c r="D102" s="19">
        <v>1</v>
      </c>
      <c r="E102" s="43" t="s">
        <v>199</v>
      </c>
      <c r="F102" s="21">
        <v>0</v>
      </c>
      <c r="G102" s="113">
        <v>0</v>
      </c>
      <c r="H102" s="111">
        <v>0</v>
      </c>
    </row>
    <row r="103" spans="1:9" ht="15" thickBot="1">
      <c r="A103" s="30" t="s">
        <v>41</v>
      </c>
      <c r="B103" s="88" t="s">
        <v>88</v>
      </c>
      <c r="C103" s="4">
        <v>7</v>
      </c>
      <c r="D103" s="4">
        <v>1</v>
      </c>
      <c r="E103" s="5" t="s">
        <v>209</v>
      </c>
      <c r="F103" s="6">
        <v>200</v>
      </c>
      <c r="G103" s="111">
        <v>0</v>
      </c>
      <c r="H103" s="111">
        <v>0</v>
      </c>
      <c r="I103" s="93"/>
    </row>
    <row r="104" spans="1:9" ht="15" thickBot="1">
      <c r="A104" s="32" t="s">
        <v>42</v>
      </c>
      <c r="B104" s="88" t="s">
        <v>88</v>
      </c>
      <c r="C104" s="11">
        <v>7</v>
      </c>
      <c r="D104" s="11">
        <v>2</v>
      </c>
      <c r="E104" s="43" t="s">
        <v>199</v>
      </c>
      <c r="F104" s="12">
        <v>0</v>
      </c>
      <c r="G104" s="114">
        <v>0</v>
      </c>
      <c r="H104" s="111">
        <v>0</v>
      </c>
    </row>
    <row r="105" spans="1:9">
      <c r="A105" s="30" t="s">
        <v>43</v>
      </c>
      <c r="B105" s="88" t="s">
        <v>88</v>
      </c>
      <c r="C105" s="4">
        <v>7</v>
      </c>
      <c r="D105" s="4">
        <v>2</v>
      </c>
      <c r="E105" s="5" t="s">
        <v>210</v>
      </c>
      <c r="F105" s="6">
        <v>200</v>
      </c>
      <c r="G105" s="111">
        <v>0</v>
      </c>
      <c r="H105" s="111">
        <v>0</v>
      </c>
    </row>
    <row r="106" spans="1:9" ht="24.6" thickBot="1">
      <c r="A106" s="36" t="s">
        <v>46</v>
      </c>
      <c r="B106" s="88" t="s">
        <v>88</v>
      </c>
      <c r="C106" s="4">
        <v>7</v>
      </c>
      <c r="D106" s="4">
        <v>2</v>
      </c>
      <c r="E106" s="5">
        <v>1920202590</v>
      </c>
      <c r="F106" s="6">
        <v>200</v>
      </c>
      <c r="G106" s="111">
        <v>0</v>
      </c>
      <c r="H106" s="111">
        <v>0</v>
      </c>
    </row>
    <row r="107" spans="1:9" ht="15" thickBot="1">
      <c r="A107" s="32" t="s">
        <v>49</v>
      </c>
      <c r="B107" s="88" t="s">
        <v>88</v>
      </c>
      <c r="C107" s="11">
        <v>7</v>
      </c>
      <c r="D107" s="11">
        <v>9</v>
      </c>
      <c r="E107" s="43" t="s">
        <v>199</v>
      </c>
      <c r="F107" s="12">
        <v>0</v>
      </c>
      <c r="G107" s="114">
        <v>0</v>
      </c>
      <c r="H107" s="111">
        <v>0</v>
      </c>
    </row>
    <row r="108" spans="1:9" ht="24">
      <c r="A108" s="38" t="s">
        <v>50</v>
      </c>
      <c r="B108" s="88" t="s">
        <v>88</v>
      </c>
      <c r="C108" s="4">
        <v>7</v>
      </c>
      <c r="D108" s="4">
        <v>9</v>
      </c>
      <c r="E108" s="5" t="s">
        <v>227</v>
      </c>
      <c r="F108" s="6">
        <v>100</v>
      </c>
      <c r="G108" s="111">
        <v>0</v>
      </c>
      <c r="H108" s="111">
        <v>0</v>
      </c>
    </row>
    <row r="109" spans="1:9" ht="24.6" thickBot="1">
      <c r="A109" s="38" t="s">
        <v>50</v>
      </c>
      <c r="B109" s="88" t="s">
        <v>88</v>
      </c>
      <c r="C109" s="4">
        <v>7</v>
      </c>
      <c r="D109" s="4">
        <v>9</v>
      </c>
      <c r="E109" s="5" t="s">
        <v>227</v>
      </c>
      <c r="F109" s="6">
        <v>200</v>
      </c>
      <c r="G109" s="111">
        <v>0</v>
      </c>
      <c r="H109" s="111">
        <v>0</v>
      </c>
    </row>
    <row r="110" spans="1:9" ht="15" thickBot="1">
      <c r="A110" s="87" t="s">
        <v>87</v>
      </c>
      <c r="B110" s="88" t="s">
        <v>88</v>
      </c>
      <c r="C110" s="65"/>
      <c r="D110" s="65"/>
      <c r="E110" s="43" t="s">
        <v>199</v>
      </c>
      <c r="F110" s="65"/>
      <c r="G110" s="78">
        <v>324525.85499999998</v>
      </c>
      <c r="H110" s="78">
        <v>324656.33899999998</v>
      </c>
    </row>
    <row r="111" spans="1:9" ht="15" thickBot="1">
      <c r="A111" s="29" t="s">
        <v>39</v>
      </c>
      <c r="B111" s="11" t="s">
        <v>88</v>
      </c>
      <c r="C111" s="1">
        <v>7</v>
      </c>
      <c r="D111" s="1">
        <v>0</v>
      </c>
      <c r="E111" s="43" t="s">
        <v>199</v>
      </c>
      <c r="F111" s="3">
        <v>0</v>
      </c>
      <c r="G111" s="109">
        <v>320384.56299999997</v>
      </c>
      <c r="H111" s="109">
        <v>320382.56299999997</v>
      </c>
    </row>
    <row r="112" spans="1:9" ht="15" thickBot="1">
      <c r="A112" s="34" t="s">
        <v>40</v>
      </c>
      <c r="B112" s="4" t="s">
        <v>88</v>
      </c>
      <c r="C112" s="19">
        <v>7</v>
      </c>
      <c r="D112" s="19">
        <v>1</v>
      </c>
      <c r="E112" s="43" t="s">
        <v>199</v>
      </c>
      <c r="F112" s="21">
        <v>0</v>
      </c>
      <c r="G112" s="113">
        <v>90822</v>
      </c>
      <c r="H112" s="113">
        <v>90822</v>
      </c>
    </row>
    <row r="113" spans="1:8" ht="15" thickBot="1">
      <c r="A113" s="30" t="s">
        <v>200</v>
      </c>
      <c r="B113" s="4" t="s">
        <v>88</v>
      </c>
      <c r="C113" s="180">
        <v>7</v>
      </c>
      <c r="D113" s="180">
        <v>1</v>
      </c>
      <c r="E113" s="182" t="s">
        <v>201</v>
      </c>
      <c r="F113" s="181">
        <v>100</v>
      </c>
      <c r="G113" s="175">
        <v>59450</v>
      </c>
      <c r="H113" s="175">
        <v>59450</v>
      </c>
    </row>
    <row r="114" spans="1:8">
      <c r="A114" s="30" t="s">
        <v>200</v>
      </c>
      <c r="B114" s="4" t="s">
        <v>88</v>
      </c>
      <c r="C114" s="180">
        <v>7</v>
      </c>
      <c r="D114" s="180">
        <v>1</v>
      </c>
      <c r="E114" s="182" t="s">
        <v>201</v>
      </c>
      <c r="F114" s="181">
        <v>200</v>
      </c>
      <c r="G114" s="175">
        <v>0</v>
      </c>
      <c r="H114" s="175">
        <v>0</v>
      </c>
    </row>
    <row r="115" spans="1:8">
      <c r="A115" s="30" t="s">
        <v>41</v>
      </c>
      <c r="B115" s="11" t="s">
        <v>88</v>
      </c>
      <c r="C115" s="4">
        <v>7</v>
      </c>
      <c r="D115" s="4">
        <v>1</v>
      </c>
      <c r="E115" s="5" t="s">
        <v>209</v>
      </c>
      <c r="F115" s="6">
        <v>100</v>
      </c>
      <c r="G115" s="175">
        <v>17788</v>
      </c>
      <c r="H115" s="175">
        <v>17788</v>
      </c>
    </row>
    <row r="116" spans="1:8">
      <c r="A116" s="30" t="s">
        <v>41</v>
      </c>
      <c r="B116" s="11" t="s">
        <v>88</v>
      </c>
      <c r="C116" s="4">
        <v>7</v>
      </c>
      <c r="D116" s="4">
        <v>1</v>
      </c>
      <c r="E116" s="5" t="s">
        <v>209</v>
      </c>
      <c r="F116" s="6">
        <v>200</v>
      </c>
      <c r="G116" s="175">
        <v>13480</v>
      </c>
      <c r="H116" s="175">
        <v>13480</v>
      </c>
    </row>
    <row r="117" spans="1:8">
      <c r="A117" s="30" t="s">
        <v>41</v>
      </c>
      <c r="B117" s="11" t="s">
        <v>88</v>
      </c>
      <c r="C117" s="4">
        <v>7</v>
      </c>
      <c r="D117" s="4">
        <v>1</v>
      </c>
      <c r="E117" s="5" t="s">
        <v>209</v>
      </c>
      <c r="F117" s="6">
        <v>400</v>
      </c>
      <c r="G117" s="175">
        <v>0</v>
      </c>
      <c r="H117" s="175">
        <v>0</v>
      </c>
    </row>
    <row r="118" spans="1:8">
      <c r="A118" s="30" t="s">
        <v>41</v>
      </c>
      <c r="B118" s="11" t="s">
        <v>88</v>
      </c>
      <c r="C118" s="4">
        <v>7</v>
      </c>
      <c r="D118" s="4">
        <v>1</v>
      </c>
      <c r="E118" s="5" t="s">
        <v>209</v>
      </c>
      <c r="F118" s="6">
        <v>800</v>
      </c>
      <c r="G118" s="175">
        <v>104</v>
      </c>
      <c r="H118" s="175">
        <v>104</v>
      </c>
    </row>
    <row r="119" spans="1:8" ht="15" thickBot="1">
      <c r="A119" s="37" t="s">
        <v>32</v>
      </c>
      <c r="B119" s="24" t="s">
        <v>88</v>
      </c>
      <c r="C119" s="13">
        <v>7</v>
      </c>
      <c r="D119" s="13">
        <v>1</v>
      </c>
      <c r="E119" s="14">
        <v>7950000</v>
      </c>
      <c r="F119" s="15">
        <v>200</v>
      </c>
      <c r="G119" s="175">
        <v>0</v>
      </c>
      <c r="H119" s="175">
        <v>0</v>
      </c>
    </row>
    <row r="120" spans="1:8" ht="15" thickBot="1">
      <c r="A120" s="32" t="s">
        <v>42</v>
      </c>
      <c r="B120" s="4" t="s">
        <v>88</v>
      </c>
      <c r="C120" s="11">
        <v>7</v>
      </c>
      <c r="D120" s="11">
        <v>2</v>
      </c>
      <c r="E120" s="43" t="s">
        <v>199</v>
      </c>
      <c r="F120" s="12">
        <v>0</v>
      </c>
      <c r="G120" s="114">
        <v>224316.56299999999</v>
      </c>
      <c r="H120" s="114">
        <v>224314.56299999999</v>
      </c>
    </row>
    <row r="121" spans="1:8">
      <c r="A121" s="30" t="s">
        <v>43</v>
      </c>
      <c r="B121" s="4" t="s">
        <v>733</v>
      </c>
      <c r="C121" s="4">
        <v>7</v>
      </c>
      <c r="D121" s="4">
        <v>2</v>
      </c>
      <c r="E121" s="5" t="s">
        <v>210</v>
      </c>
      <c r="F121" s="6">
        <v>100</v>
      </c>
      <c r="G121" s="147">
        <v>4309.5</v>
      </c>
      <c r="H121" s="147">
        <v>4309.5</v>
      </c>
    </row>
    <row r="122" spans="1:8">
      <c r="A122" s="30" t="s">
        <v>43</v>
      </c>
      <c r="B122" s="4" t="s">
        <v>88</v>
      </c>
      <c r="C122" s="4">
        <v>7</v>
      </c>
      <c r="D122" s="4">
        <v>2</v>
      </c>
      <c r="E122" s="5" t="s">
        <v>210</v>
      </c>
      <c r="F122" s="6">
        <v>200</v>
      </c>
      <c r="G122" s="111">
        <v>5140.8999999999996</v>
      </c>
      <c r="H122" s="111">
        <v>5138.8999999999996</v>
      </c>
    </row>
    <row r="123" spans="1:8">
      <c r="A123" s="30" t="s">
        <v>43</v>
      </c>
      <c r="B123" s="4" t="s">
        <v>88</v>
      </c>
      <c r="C123" s="4">
        <v>7</v>
      </c>
      <c r="D123" s="4">
        <v>2</v>
      </c>
      <c r="E123" s="5" t="s">
        <v>210</v>
      </c>
      <c r="F123" s="6">
        <v>400</v>
      </c>
      <c r="G123" s="111">
        <v>432</v>
      </c>
      <c r="H123" s="111">
        <v>432</v>
      </c>
    </row>
    <row r="124" spans="1:8">
      <c r="A124" s="30" t="s">
        <v>43</v>
      </c>
      <c r="B124" s="4" t="s">
        <v>88</v>
      </c>
      <c r="C124" s="4">
        <v>7</v>
      </c>
      <c r="D124" s="4">
        <v>2</v>
      </c>
      <c r="E124" s="5" t="s">
        <v>210</v>
      </c>
      <c r="F124" s="6">
        <v>800</v>
      </c>
      <c r="G124" s="111">
        <v>503</v>
      </c>
      <c r="H124" s="111">
        <v>503</v>
      </c>
    </row>
    <row r="125" spans="1:8">
      <c r="A125" s="30" t="s">
        <v>729</v>
      </c>
      <c r="B125" s="4" t="s">
        <v>88</v>
      </c>
      <c r="C125" s="4">
        <v>7</v>
      </c>
      <c r="D125" s="4">
        <v>2</v>
      </c>
      <c r="E125" s="5" t="s">
        <v>730</v>
      </c>
      <c r="F125" s="6">
        <v>100</v>
      </c>
      <c r="G125" s="111">
        <v>12195.313</v>
      </c>
      <c r="H125" s="111">
        <v>12195.313</v>
      </c>
    </row>
    <row r="126" spans="1:8" ht="24.6">
      <c r="A126" s="30" t="s">
        <v>46</v>
      </c>
      <c r="B126" s="4" t="s">
        <v>88</v>
      </c>
      <c r="C126" s="4">
        <v>7</v>
      </c>
      <c r="D126" s="4">
        <v>2</v>
      </c>
      <c r="E126" s="5">
        <v>1920202590</v>
      </c>
      <c r="F126" s="6">
        <v>200</v>
      </c>
      <c r="G126" s="111">
        <v>167437</v>
      </c>
      <c r="H126" s="111">
        <v>167437</v>
      </c>
    </row>
    <row r="127" spans="1:8" ht="24">
      <c r="A127" s="36" t="s">
        <v>44</v>
      </c>
      <c r="B127" s="4" t="s">
        <v>88</v>
      </c>
      <c r="C127" s="4">
        <v>7</v>
      </c>
      <c r="D127" s="4">
        <v>2</v>
      </c>
      <c r="E127" s="5">
        <v>1920206590</v>
      </c>
      <c r="F127" s="6">
        <v>100</v>
      </c>
      <c r="G127" s="111">
        <v>0</v>
      </c>
      <c r="H127" s="111">
        <v>0</v>
      </c>
    </row>
    <row r="128" spans="1:8" ht="24">
      <c r="A128" s="36" t="s">
        <v>44</v>
      </c>
      <c r="B128" s="4" t="s">
        <v>88</v>
      </c>
      <c r="C128" s="4">
        <v>7</v>
      </c>
      <c r="D128" s="4">
        <v>2</v>
      </c>
      <c r="E128" s="5">
        <v>1920206590</v>
      </c>
      <c r="F128" s="6">
        <v>200</v>
      </c>
      <c r="G128" s="111">
        <v>11336.85</v>
      </c>
      <c r="H128" s="111">
        <v>11336.85</v>
      </c>
    </row>
    <row r="129" spans="1:8" ht="24">
      <c r="A129" s="36" t="s">
        <v>44</v>
      </c>
      <c r="B129" s="4" t="s">
        <v>88</v>
      </c>
      <c r="C129" s="4">
        <v>7</v>
      </c>
      <c r="D129" s="4">
        <v>2</v>
      </c>
      <c r="E129" s="5">
        <v>1920206590</v>
      </c>
      <c r="F129" s="6">
        <v>300</v>
      </c>
      <c r="G129" s="111">
        <v>822</v>
      </c>
      <c r="H129" s="111">
        <v>822</v>
      </c>
    </row>
    <row r="130" spans="1:8">
      <c r="A130" s="160" t="s">
        <v>218</v>
      </c>
      <c r="B130" s="4" t="s">
        <v>88</v>
      </c>
      <c r="C130" s="4">
        <v>7</v>
      </c>
      <c r="D130" s="4">
        <v>3</v>
      </c>
      <c r="E130" s="5" t="s">
        <v>221</v>
      </c>
      <c r="F130" s="6">
        <v>600</v>
      </c>
      <c r="G130" s="111">
        <v>16702</v>
      </c>
      <c r="H130" s="111">
        <v>16702</v>
      </c>
    </row>
    <row r="131" spans="1:8">
      <c r="A131" s="160" t="s">
        <v>218</v>
      </c>
      <c r="B131" s="4" t="s">
        <v>86</v>
      </c>
      <c r="C131" s="4">
        <v>7</v>
      </c>
      <c r="D131" s="4">
        <v>3</v>
      </c>
      <c r="E131" s="5" t="s">
        <v>221</v>
      </c>
      <c r="F131" s="6">
        <v>200</v>
      </c>
      <c r="G131" s="111">
        <v>0</v>
      </c>
      <c r="H131" s="111">
        <v>0</v>
      </c>
    </row>
    <row r="132" spans="1:8">
      <c r="A132" s="160" t="s">
        <v>218</v>
      </c>
      <c r="B132" s="4" t="s">
        <v>86</v>
      </c>
      <c r="C132" s="4">
        <v>7</v>
      </c>
      <c r="D132" s="4">
        <v>3</v>
      </c>
      <c r="E132" s="5" t="s">
        <v>221</v>
      </c>
      <c r="F132" s="6">
        <v>400</v>
      </c>
      <c r="G132" s="111">
        <v>0</v>
      </c>
      <c r="H132" s="111">
        <v>0</v>
      </c>
    </row>
    <row r="133" spans="1:8">
      <c r="A133" s="160" t="s">
        <v>218</v>
      </c>
      <c r="B133" s="4" t="s">
        <v>182</v>
      </c>
      <c r="C133" s="4">
        <v>7</v>
      </c>
      <c r="D133" s="4">
        <v>3</v>
      </c>
      <c r="E133" s="5" t="s">
        <v>221</v>
      </c>
      <c r="F133" s="6">
        <v>800</v>
      </c>
      <c r="G133" s="111">
        <v>0</v>
      </c>
      <c r="H133" s="111">
        <v>0</v>
      </c>
    </row>
    <row r="134" spans="1:8">
      <c r="A134" s="160" t="s">
        <v>219</v>
      </c>
      <c r="B134" s="11" t="s">
        <v>88</v>
      </c>
      <c r="C134" s="4">
        <v>7</v>
      </c>
      <c r="D134" s="4">
        <v>3</v>
      </c>
      <c r="E134" s="5" t="s">
        <v>222</v>
      </c>
      <c r="F134" s="6">
        <v>100</v>
      </c>
      <c r="G134" s="111"/>
      <c r="H134" s="111"/>
    </row>
    <row r="135" spans="1:8">
      <c r="A135" s="160" t="s">
        <v>219</v>
      </c>
      <c r="B135" s="11" t="s">
        <v>86</v>
      </c>
      <c r="C135" s="4">
        <v>7</v>
      </c>
      <c r="D135" s="4">
        <v>3</v>
      </c>
      <c r="E135" s="5" t="s">
        <v>222</v>
      </c>
      <c r="F135" s="6">
        <v>200</v>
      </c>
      <c r="G135" s="111"/>
      <c r="H135" s="111"/>
    </row>
    <row r="136" spans="1:8">
      <c r="A136" s="160" t="s">
        <v>219</v>
      </c>
      <c r="B136" s="11" t="s">
        <v>182</v>
      </c>
      <c r="C136" s="4">
        <v>7</v>
      </c>
      <c r="D136" s="4">
        <v>3</v>
      </c>
      <c r="E136" s="5" t="s">
        <v>222</v>
      </c>
      <c r="F136" s="6">
        <v>800</v>
      </c>
      <c r="G136" s="111"/>
      <c r="H136" s="111"/>
    </row>
    <row r="137" spans="1:8">
      <c r="A137" s="160" t="s">
        <v>220</v>
      </c>
      <c r="B137" s="11" t="s">
        <v>88</v>
      </c>
      <c r="C137" s="4">
        <v>7</v>
      </c>
      <c r="D137" s="4">
        <v>3</v>
      </c>
      <c r="E137" s="5" t="s">
        <v>223</v>
      </c>
      <c r="F137" s="6">
        <v>600</v>
      </c>
      <c r="G137" s="111">
        <v>5438</v>
      </c>
      <c r="H137" s="111">
        <v>5438</v>
      </c>
    </row>
    <row r="138" spans="1:8">
      <c r="A138" s="160" t="s">
        <v>220</v>
      </c>
      <c r="B138" s="11" t="s">
        <v>86</v>
      </c>
      <c r="C138" s="4">
        <v>7</v>
      </c>
      <c r="D138" s="4">
        <v>3</v>
      </c>
      <c r="E138" s="5" t="s">
        <v>223</v>
      </c>
      <c r="F138" s="6">
        <v>200</v>
      </c>
      <c r="G138" s="111">
        <v>0</v>
      </c>
      <c r="H138" s="111">
        <v>0</v>
      </c>
    </row>
    <row r="139" spans="1:8">
      <c r="A139" s="160" t="s">
        <v>220</v>
      </c>
      <c r="B139" s="11" t="s">
        <v>86</v>
      </c>
      <c r="C139" s="4">
        <v>7</v>
      </c>
      <c r="D139" s="4">
        <v>3</v>
      </c>
      <c r="E139" s="5" t="s">
        <v>223</v>
      </c>
      <c r="F139" s="6">
        <v>400</v>
      </c>
      <c r="G139" s="111">
        <v>0</v>
      </c>
      <c r="H139" s="111">
        <v>0</v>
      </c>
    </row>
    <row r="140" spans="1:8">
      <c r="A140" s="160" t="s">
        <v>220</v>
      </c>
      <c r="B140" s="11" t="s">
        <v>182</v>
      </c>
      <c r="C140" s="4">
        <v>7</v>
      </c>
      <c r="D140" s="4">
        <v>3</v>
      </c>
      <c r="E140" s="5" t="s">
        <v>223</v>
      </c>
      <c r="F140" s="6">
        <v>800</v>
      </c>
      <c r="G140" s="111">
        <v>0</v>
      </c>
      <c r="H140" s="111">
        <v>0</v>
      </c>
    </row>
    <row r="141" spans="1:8" ht="15" thickBot="1">
      <c r="A141" s="37" t="s">
        <v>32</v>
      </c>
      <c r="B141" s="24" t="s">
        <v>88</v>
      </c>
      <c r="C141" s="13">
        <v>7</v>
      </c>
      <c r="D141" s="13">
        <v>3</v>
      </c>
      <c r="E141" s="14">
        <v>7950000</v>
      </c>
      <c r="F141" s="15">
        <v>200</v>
      </c>
      <c r="G141" s="111">
        <v>0</v>
      </c>
      <c r="H141" s="111">
        <v>0</v>
      </c>
    </row>
    <row r="142" spans="1:8" ht="15" thickBot="1">
      <c r="A142" s="32" t="s">
        <v>49</v>
      </c>
      <c r="B142" s="4" t="s">
        <v>88</v>
      </c>
      <c r="C142" s="11">
        <v>7</v>
      </c>
      <c r="D142" s="11">
        <v>9</v>
      </c>
      <c r="E142" s="43" t="s">
        <v>199</v>
      </c>
      <c r="F142" s="12">
        <v>0</v>
      </c>
      <c r="G142" s="114">
        <v>5246</v>
      </c>
      <c r="H142" s="114">
        <v>5246</v>
      </c>
    </row>
    <row r="143" spans="1:8">
      <c r="A143" s="30" t="s">
        <v>11</v>
      </c>
      <c r="B143" s="4" t="s">
        <v>88</v>
      </c>
      <c r="C143" s="4">
        <v>7</v>
      </c>
      <c r="D143" s="4">
        <v>9</v>
      </c>
      <c r="E143" s="5" t="s">
        <v>204</v>
      </c>
      <c r="F143" s="6">
        <v>100</v>
      </c>
      <c r="G143" s="111">
        <v>1759</v>
      </c>
      <c r="H143" s="111">
        <v>1759</v>
      </c>
    </row>
    <row r="144" spans="1:8">
      <c r="A144" s="30" t="s">
        <v>11</v>
      </c>
      <c r="B144" s="4" t="s">
        <v>86</v>
      </c>
      <c r="C144" s="4">
        <v>7</v>
      </c>
      <c r="D144" s="4">
        <v>9</v>
      </c>
      <c r="E144" s="5" t="s">
        <v>204</v>
      </c>
      <c r="F144" s="6">
        <v>200</v>
      </c>
      <c r="G144" s="111">
        <v>60</v>
      </c>
      <c r="H144" s="111">
        <v>60</v>
      </c>
    </row>
    <row r="145" spans="1:9">
      <c r="A145" s="38" t="s">
        <v>225</v>
      </c>
      <c r="B145" s="4" t="s">
        <v>88</v>
      </c>
      <c r="C145" s="4">
        <v>7</v>
      </c>
      <c r="D145" s="4">
        <v>9</v>
      </c>
      <c r="E145" s="5" t="s">
        <v>224</v>
      </c>
      <c r="F145" s="6">
        <v>100</v>
      </c>
      <c r="G145" s="111">
        <v>3152</v>
      </c>
      <c r="H145" s="111">
        <v>3152</v>
      </c>
    </row>
    <row r="146" spans="1:9">
      <c r="A146" s="38" t="s">
        <v>225</v>
      </c>
      <c r="B146" s="4" t="s">
        <v>86</v>
      </c>
      <c r="C146" s="4">
        <v>7</v>
      </c>
      <c r="D146" s="4">
        <v>9</v>
      </c>
      <c r="E146" s="5" t="s">
        <v>224</v>
      </c>
      <c r="F146" s="6">
        <v>200</v>
      </c>
      <c r="G146" s="111">
        <v>260</v>
      </c>
      <c r="H146" s="111">
        <v>260</v>
      </c>
    </row>
    <row r="147" spans="1:9">
      <c r="A147" s="38" t="s">
        <v>225</v>
      </c>
      <c r="B147" s="4" t="s">
        <v>182</v>
      </c>
      <c r="C147" s="4">
        <v>7</v>
      </c>
      <c r="D147" s="4">
        <v>9</v>
      </c>
      <c r="E147" s="5" t="s">
        <v>224</v>
      </c>
      <c r="F147" s="6">
        <v>800</v>
      </c>
      <c r="G147" s="111">
        <v>15</v>
      </c>
      <c r="H147" s="111">
        <v>15</v>
      </c>
    </row>
    <row r="148" spans="1:9">
      <c r="A148" s="37" t="s">
        <v>32</v>
      </c>
      <c r="B148" s="7" t="s">
        <v>88</v>
      </c>
      <c r="C148" s="13">
        <v>7</v>
      </c>
      <c r="D148" s="13">
        <v>9</v>
      </c>
      <c r="E148" s="5" t="s">
        <v>212</v>
      </c>
      <c r="F148" s="15">
        <v>200</v>
      </c>
      <c r="G148" s="111">
        <v>0</v>
      </c>
      <c r="H148" s="111">
        <v>0</v>
      </c>
    </row>
    <row r="149" spans="1:9">
      <c r="A149" s="81" t="s">
        <v>70</v>
      </c>
      <c r="B149" s="7" t="s">
        <v>88</v>
      </c>
      <c r="C149" s="7">
        <v>10</v>
      </c>
      <c r="D149" s="7">
        <v>4</v>
      </c>
      <c r="E149" s="44">
        <v>0</v>
      </c>
      <c r="F149" s="45">
        <v>0</v>
      </c>
      <c r="G149" s="136">
        <v>4141.2920000000004</v>
      </c>
      <c r="H149" s="136">
        <v>4273.7759999999998</v>
      </c>
    </row>
    <row r="150" spans="1:9" ht="36">
      <c r="A150" s="66" t="s">
        <v>71</v>
      </c>
      <c r="B150" s="24" t="s">
        <v>88</v>
      </c>
      <c r="C150" s="24">
        <v>10</v>
      </c>
      <c r="D150" s="24">
        <v>4</v>
      </c>
      <c r="E150" s="67">
        <v>5200000</v>
      </c>
      <c r="F150" s="68">
        <v>300</v>
      </c>
      <c r="G150" s="111">
        <v>0</v>
      </c>
      <c r="H150" s="111">
        <v>0</v>
      </c>
    </row>
    <row r="151" spans="1:9" ht="48">
      <c r="A151" s="66" t="s">
        <v>192</v>
      </c>
      <c r="B151" s="24" t="s">
        <v>88</v>
      </c>
      <c r="C151" s="24">
        <v>10</v>
      </c>
      <c r="D151" s="24">
        <v>4</v>
      </c>
      <c r="E151" s="67">
        <v>2230181540</v>
      </c>
      <c r="F151" s="68">
        <v>300</v>
      </c>
      <c r="G151" s="111">
        <v>771.5</v>
      </c>
      <c r="H151" s="111">
        <v>771.5</v>
      </c>
    </row>
    <row r="152" spans="1:9">
      <c r="A152" s="89" t="s">
        <v>72</v>
      </c>
      <c r="B152" s="62" t="s">
        <v>88</v>
      </c>
      <c r="C152" s="62">
        <v>10</v>
      </c>
      <c r="D152" s="62">
        <v>4</v>
      </c>
      <c r="E152" s="90">
        <v>2230781520</v>
      </c>
      <c r="F152" s="91">
        <v>300</v>
      </c>
      <c r="G152" s="111">
        <v>3087</v>
      </c>
      <c r="H152" s="111">
        <v>3211</v>
      </c>
    </row>
    <row r="153" spans="1:9">
      <c r="A153" s="89" t="s">
        <v>72</v>
      </c>
      <c r="B153" s="62" t="s">
        <v>88</v>
      </c>
      <c r="C153" s="62">
        <v>10</v>
      </c>
      <c r="D153" s="62">
        <v>4</v>
      </c>
      <c r="E153" s="90">
        <v>2230781520</v>
      </c>
      <c r="F153" s="91">
        <v>300</v>
      </c>
      <c r="G153" s="111">
        <v>282.79199999999997</v>
      </c>
      <c r="H153" s="111">
        <v>291.27600000000001</v>
      </c>
    </row>
    <row r="154" spans="1:9" ht="15" thickBot="1">
      <c r="A154" s="87" t="s">
        <v>89</v>
      </c>
      <c r="B154" s="88" t="s">
        <v>90</v>
      </c>
      <c r="C154" s="65"/>
      <c r="D154" s="65"/>
      <c r="E154" s="65"/>
      <c r="F154" s="65"/>
      <c r="G154" s="78">
        <v>24788</v>
      </c>
      <c r="H154" s="78">
        <v>24788</v>
      </c>
    </row>
    <row r="155" spans="1:9" ht="15" thickBot="1">
      <c r="A155" s="29" t="s">
        <v>39</v>
      </c>
      <c r="B155" s="11" t="s">
        <v>90</v>
      </c>
      <c r="C155" s="1">
        <v>7</v>
      </c>
      <c r="D155" s="1">
        <v>0</v>
      </c>
      <c r="E155" s="43" t="s">
        <v>199</v>
      </c>
      <c r="F155" s="3">
        <v>0</v>
      </c>
      <c r="G155" s="109">
        <v>5501</v>
      </c>
      <c r="H155" s="109">
        <v>5501</v>
      </c>
    </row>
    <row r="156" spans="1:9" ht="15" thickBot="1">
      <c r="A156" s="32" t="s">
        <v>42</v>
      </c>
      <c r="B156" s="11" t="s">
        <v>90</v>
      </c>
      <c r="C156" s="11">
        <v>7</v>
      </c>
      <c r="D156" s="11">
        <v>2</v>
      </c>
      <c r="E156" s="43" t="s">
        <v>199</v>
      </c>
      <c r="F156" s="12">
        <v>0</v>
      </c>
      <c r="G156" s="114">
        <v>5501</v>
      </c>
      <c r="H156" s="114">
        <v>5501</v>
      </c>
    </row>
    <row r="157" spans="1:9">
      <c r="A157" s="5" t="s">
        <v>219</v>
      </c>
      <c r="B157" s="4" t="s">
        <v>90</v>
      </c>
      <c r="C157" s="4">
        <v>7</v>
      </c>
      <c r="D157" s="4">
        <v>2</v>
      </c>
      <c r="E157" s="5" t="s">
        <v>222</v>
      </c>
      <c r="F157" s="6">
        <v>100</v>
      </c>
      <c r="G157" s="111">
        <v>5366</v>
      </c>
      <c r="H157" s="111">
        <v>5366</v>
      </c>
      <c r="I157" s="93"/>
    </row>
    <row r="158" spans="1:9">
      <c r="A158" s="5" t="s">
        <v>219</v>
      </c>
      <c r="B158" s="4" t="s">
        <v>90</v>
      </c>
      <c r="C158" s="4">
        <v>7</v>
      </c>
      <c r="D158" s="4">
        <v>2</v>
      </c>
      <c r="E158" s="5" t="s">
        <v>222</v>
      </c>
      <c r="F158" s="6">
        <v>200</v>
      </c>
      <c r="G158" s="111">
        <v>135</v>
      </c>
      <c r="H158" s="111">
        <v>135</v>
      </c>
      <c r="I158" s="93"/>
    </row>
    <row r="159" spans="1:9" ht="15" thickBot="1">
      <c r="A159" s="5" t="s">
        <v>219</v>
      </c>
      <c r="B159" s="4" t="s">
        <v>90</v>
      </c>
      <c r="C159" s="4">
        <v>7</v>
      </c>
      <c r="D159" s="4">
        <v>2</v>
      </c>
      <c r="E159" s="5" t="s">
        <v>222</v>
      </c>
      <c r="F159" s="6">
        <v>800</v>
      </c>
      <c r="G159" s="111">
        <v>0</v>
      </c>
      <c r="H159" s="111">
        <v>0</v>
      </c>
      <c r="I159" s="93"/>
    </row>
    <row r="160" spans="1:9" ht="15" thickBot="1">
      <c r="A160" s="29" t="s">
        <v>132</v>
      </c>
      <c r="B160" s="1" t="s">
        <v>90</v>
      </c>
      <c r="C160" s="1">
        <v>8</v>
      </c>
      <c r="D160" s="1">
        <v>0</v>
      </c>
      <c r="E160" s="43" t="s">
        <v>199</v>
      </c>
      <c r="F160" s="3">
        <v>0</v>
      </c>
      <c r="G160" s="109">
        <v>6757</v>
      </c>
      <c r="H160" s="109">
        <v>6757</v>
      </c>
      <c r="I160" s="93"/>
    </row>
    <row r="161" spans="1:9" ht="15" thickBot="1">
      <c r="A161" s="34" t="s">
        <v>51</v>
      </c>
      <c r="B161" s="4" t="s">
        <v>90</v>
      </c>
      <c r="C161" s="19">
        <v>8</v>
      </c>
      <c r="D161" s="19">
        <v>1</v>
      </c>
      <c r="E161" s="43" t="s">
        <v>199</v>
      </c>
      <c r="F161" s="21">
        <v>0</v>
      </c>
      <c r="G161" s="115">
        <v>6195</v>
      </c>
      <c r="H161" s="115">
        <v>6195</v>
      </c>
      <c r="I161" s="93"/>
    </row>
    <row r="162" spans="1:9">
      <c r="A162" s="30" t="s">
        <v>52</v>
      </c>
      <c r="B162" s="4" t="s">
        <v>90</v>
      </c>
      <c r="C162" s="4">
        <v>8</v>
      </c>
      <c r="D162" s="4">
        <v>1</v>
      </c>
      <c r="E162" s="5" t="s">
        <v>213</v>
      </c>
      <c r="F162" s="6">
        <v>100</v>
      </c>
      <c r="G162" s="111">
        <v>2514</v>
      </c>
      <c r="H162" s="111">
        <v>2514</v>
      </c>
      <c r="I162" s="93"/>
    </row>
    <row r="163" spans="1:9">
      <c r="A163" s="30" t="s">
        <v>52</v>
      </c>
      <c r="B163" s="4" t="s">
        <v>90</v>
      </c>
      <c r="C163" s="4">
        <v>8</v>
      </c>
      <c r="D163" s="4">
        <v>1</v>
      </c>
      <c r="E163" s="5" t="s">
        <v>213</v>
      </c>
      <c r="F163" s="6">
        <v>200</v>
      </c>
      <c r="G163" s="111">
        <v>30</v>
      </c>
      <c r="H163" s="111">
        <v>30</v>
      </c>
      <c r="I163" s="93"/>
    </row>
    <row r="164" spans="1:9">
      <c r="A164" s="30" t="s">
        <v>52</v>
      </c>
      <c r="B164" s="4" t="s">
        <v>90</v>
      </c>
      <c r="C164" s="4">
        <v>8</v>
      </c>
      <c r="D164" s="4">
        <v>1</v>
      </c>
      <c r="E164" s="5" t="s">
        <v>213</v>
      </c>
      <c r="F164" s="6">
        <v>800</v>
      </c>
      <c r="G164" s="111">
        <v>0</v>
      </c>
      <c r="H164" s="111">
        <v>0</v>
      </c>
      <c r="I164" s="93"/>
    </row>
    <row r="165" spans="1:9">
      <c r="A165" s="30" t="s">
        <v>53</v>
      </c>
      <c r="B165" s="4" t="s">
        <v>90</v>
      </c>
      <c r="C165" s="4">
        <v>8</v>
      </c>
      <c r="D165" s="4">
        <v>1</v>
      </c>
      <c r="E165" s="5" t="s">
        <v>214</v>
      </c>
      <c r="F165" s="6">
        <v>100</v>
      </c>
      <c r="G165" s="111">
        <v>3611</v>
      </c>
      <c r="H165" s="111">
        <v>3611</v>
      </c>
      <c r="I165" s="93"/>
    </row>
    <row r="166" spans="1:9">
      <c r="A166" s="30" t="s">
        <v>53</v>
      </c>
      <c r="B166" s="4" t="s">
        <v>90</v>
      </c>
      <c r="C166" s="4">
        <v>8</v>
      </c>
      <c r="D166" s="4">
        <v>1</v>
      </c>
      <c r="E166" s="5" t="s">
        <v>214</v>
      </c>
      <c r="F166" s="6">
        <v>200</v>
      </c>
      <c r="G166" s="111">
        <v>40</v>
      </c>
      <c r="H166" s="111">
        <v>40</v>
      </c>
      <c r="I166" s="93"/>
    </row>
    <row r="167" spans="1:9" ht="15" thickBot="1">
      <c r="A167" s="36" t="s">
        <v>191</v>
      </c>
      <c r="B167" s="4" t="s">
        <v>90</v>
      </c>
      <c r="C167" s="4">
        <v>8</v>
      </c>
      <c r="D167" s="4">
        <v>1</v>
      </c>
      <c r="E167" s="5">
        <v>9994500000</v>
      </c>
      <c r="F167" s="6">
        <v>200</v>
      </c>
      <c r="G167" s="111">
        <v>0</v>
      </c>
      <c r="H167" s="111">
        <v>0</v>
      </c>
      <c r="I167" s="93"/>
    </row>
    <row r="168" spans="1:9" ht="15" thickBot="1">
      <c r="A168" s="32" t="s">
        <v>133</v>
      </c>
      <c r="B168" s="11" t="s">
        <v>90</v>
      </c>
      <c r="C168" s="11">
        <v>8</v>
      </c>
      <c r="D168" s="11">
        <v>4</v>
      </c>
      <c r="E168" s="43" t="s">
        <v>199</v>
      </c>
      <c r="F168" s="12">
        <v>0</v>
      </c>
      <c r="G168" s="115">
        <v>562</v>
      </c>
      <c r="H168" s="115">
        <v>562</v>
      </c>
    </row>
    <row r="169" spans="1:9">
      <c r="A169" s="30" t="s">
        <v>11</v>
      </c>
      <c r="B169" s="4" t="s">
        <v>90</v>
      </c>
      <c r="C169" s="4">
        <v>8</v>
      </c>
      <c r="D169" s="4">
        <v>4</v>
      </c>
      <c r="E169" s="5" t="s">
        <v>204</v>
      </c>
      <c r="F169" s="6">
        <v>100</v>
      </c>
      <c r="G169" s="111">
        <v>540</v>
      </c>
      <c r="H169" s="111">
        <v>540</v>
      </c>
    </row>
    <row r="170" spans="1:9" ht="15" thickBot="1">
      <c r="A170" s="30" t="s">
        <v>11</v>
      </c>
      <c r="B170" s="4" t="s">
        <v>183</v>
      </c>
      <c r="C170" s="4">
        <v>8</v>
      </c>
      <c r="D170" s="4">
        <v>4</v>
      </c>
      <c r="E170" s="5" t="s">
        <v>204</v>
      </c>
      <c r="F170" s="6">
        <v>200</v>
      </c>
      <c r="G170" s="111">
        <v>22</v>
      </c>
      <c r="H170" s="111">
        <v>22</v>
      </c>
    </row>
    <row r="171" spans="1:9" ht="15" thickBot="1">
      <c r="A171" s="29" t="s">
        <v>132</v>
      </c>
      <c r="B171" s="11" t="s">
        <v>90</v>
      </c>
      <c r="C171" s="1">
        <v>8</v>
      </c>
      <c r="D171" s="1">
        <v>0</v>
      </c>
      <c r="E171" s="43" t="s">
        <v>199</v>
      </c>
      <c r="F171" s="3">
        <v>0</v>
      </c>
      <c r="G171" s="109">
        <v>12530</v>
      </c>
      <c r="H171" s="109">
        <v>12530</v>
      </c>
    </row>
    <row r="172" spans="1:9" ht="15" thickBot="1">
      <c r="A172" s="34" t="s">
        <v>51</v>
      </c>
      <c r="B172" s="11" t="s">
        <v>90</v>
      </c>
      <c r="C172" s="19">
        <v>8</v>
      </c>
      <c r="D172" s="19">
        <v>1</v>
      </c>
      <c r="E172" s="43" t="s">
        <v>199</v>
      </c>
      <c r="F172" s="21">
        <v>0</v>
      </c>
      <c r="G172" s="112">
        <v>12530</v>
      </c>
      <c r="H172" s="112">
        <v>12530</v>
      </c>
    </row>
    <row r="173" spans="1:9">
      <c r="A173" s="30" t="s">
        <v>54</v>
      </c>
      <c r="B173" s="4" t="s">
        <v>90</v>
      </c>
      <c r="C173" s="4">
        <v>8</v>
      </c>
      <c r="D173" s="4">
        <v>1</v>
      </c>
      <c r="E173" s="5" t="s">
        <v>215</v>
      </c>
      <c r="F173" s="6">
        <v>100</v>
      </c>
      <c r="G173" s="152">
        <v>12036</v>
      </c>
      <c r="H173" s="152">
        <v>12036</v>
      </c>
    </row>
    <row r="174" spans="1:9">
      <c r="A174" s="30" t="s">
        <v>54</v>
      </c>
      <c r="B174" s="4" t="s">
        <v>90</v>
      </c>
      <c r="C174" s="4">
        <v>8</v>
      </c>
      <c r="D174" s="4">
        <v>1</v>
      </c>
      <c r="E174" s="5" t="s">
        <v>215</v>
      </c>
      <c r="F174" s="6">
        <v>200</v>
      </c>
      <c r="G174" s="152">
        <v>462</v>
      </c>
      <c r="H174" s="152">
        <v>462</v>
      </c>
    </row>
    <row r="175" spans="1:9">
      <c r="A175" s="30" t="s">
        <v>54</v>
      </c>
      <c r="B175" s="4" t="s">
        <v>90</v>
      </c>
      <c r="C175" s="4">
        <v>8</v>
      </c>
      <c r="D175" s="4">
        <v>1</v>
      </c>
      <c r="E175" s="5" t="s">
        <v>215</v>
      </c>
      <c r="F175" s="6">
        <v>800</v>
      </c>
      <c r="G175" s="152">
        <v>32</v>
      </c>
      <c r="H175" s="152">
        <v>32</v>
      </c>
    </row>
    <row r="176" spans="1:9">
      <c r="I176" s="93"/>
    </row>
    <row r="177" spans="1:9" ht="15.6">
      <c r="A177" s="133" t="s">
        <v>151</v>
      </c>
      <c r="B177" s="134"/>
      <c r="C177" s="133"/>
      <c r="D177" s="133"/>
      <c r="E177" s="133"/>
      <c r="F177" s="133"/>
      <c r="G177" s="135">
        <v>414638.13299999997</v>
      </c>
      <c r="H177" s="135">
        <v>414850.82699999999</v>
      </c>
      <c r="I177" s="93"/>
    </row>
    <row r="179" spans="1:9">
      <c r="G179" s="164">
        <f>G177-пр4!F9</f>
        <v>0</v>
      </c>
      <c r="H179" s="164">
        <f>H177-пр4!G9</f>
        <v>0</v>
      </c>
    </row>
    <row r="180" spans="1:9">
      <c r="G180" s="164"/>
    </row>
  </sheetData>
  <autoFilter ref="A8:G177"/>
  <mergeCells count="2">
    <mergeCell ref="A5:G5"/>
    <mergeCell ref="A6:H6"/>
  </mergeCells>
  <pageMargins left="0.70866141732283472" right="0.15748031496062992" top="0.43307086614173229" bottom="0.23622047244094491" header="0.15748031496062992" footer="0.15748031496062992"/>
  <pageSetup paperSize="9" scale="89" fitToHeight="6" orientation="portrait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J7" sqref="J7"/>
    </sheetView>
  </sheetViews>
  <sheetFormatPr defaultRowHeight="14.4"/>
  <cols>
    <col min="1" max="1" width="23.88671875" style="98" customWidth="1"/>
    <col min="2" max="2" width="49.6640625" style="98" customWidth="1"/>
    <col min="3" max="4" width="11.44140625" style="98" customWidth="1"/>
    <col min="5" max="6" width="9.109375" style="98"/>
  </cols>
  <sheetData>
    <row r="1" spans="1:4">
      <c r="D1" s="92" t="s">
        <v>234</v>
      </c>
    </row>
    <row r="2" spans="1:4">
      <c r="D2" s="92" t="s">
        <v>78</v>
      </c>
    </row>
    <row r="3" spans="1:4">
      <c r="B3" s="139"/>
      <c r="D3" s="92" t="s">
        <v>79</v>
      </c>
    </row>
    <row r="4" spans="1:4">
      <c r="B4" s="139"/>
      <c r="D4" s="92" t="s">
        <v>734</v>
      </c>
    </row>
    <row r="5" spans="1:4" ht="42.75" customHeight="1">
      <c r="A5" s="432" t="s">
        <v>694</v>
      </c>
      <c r="B5" s="432"/>
      <c r="C5" s="432"/>
      <c r="D5" s="432"/>
    </row>
    <row r="6" spans="1:4" ht="7.5" customHeight="1"/>
    <row r="7" spans="1:4" ht="131.25" customHeight="1">
      <c r="A7" s="143" t="s">
        <v>161</v>
      </c>
      <c r="B7" s="144" t="s">
        <v>168</v>
      </c>
      <c r="C7" s="430" t="s">
        <v>169</v>
      </c>
      <c r="D7" s="431"/>
    </row>
    <row r="8" spans="1:4" ht="28.8">
      <c r="A8" s="141" t="s">
        <v>162</v>
      </c>
      <c r="B8" s="142" t="s">
        <v>163</v>
      </c>
      <c r="C8" s="433">
        <v>-4000.0000000000582</v>
      </c>
      <c r="D8" s="434"/>
    </row>
    <row r="9" spans="1:4" ht="28.8">
      <c r="A9" s="65" t="s">
        <v>164</v>
      </c>
      <c r="B9" s="140" t="s">
        <v>165</v>
      </c>
      <c r="C9" s="435">
        <v>454053.00700000004</v>
      </c>
      <c r="D9" s="436"/>
    </row>
    <row r="10" spans="1:4" ht="28.8">
      <c r="A10" s="65" t="s">
        <v>166</v>
      </c>
      <c r="B10" s="140" t="s">
        <v>167</v>
      </c>
      <c r="C10" s="437">
        <v>450053.00699999998</v>
      </c>
      <c r="D10" s="438"/>
    </row>
    <row r="11" spans="1:4" ht="28.8">
      <c r="A11" s="141" t="s">
        <v>664</v>
      </c>
      <c r="B11" s="142" t="s">
        <v>665</v>
      </c>
      <c r="C11" s="433">
        <v>4000</v>
      </c>
      <c r="D11" s="434"/>
    </row>
    <row r="12" spans="1:4" ht="43.2">
      <c r="A12" s="65" t="s">
        <v>666</v>
      </c>
      <c r="B12" s="140" t="s">
        <v>667</v>
      </c>
      <c r="C12" s="435">
        <v>4000</v>
      </c>
      <c r="D12" s="436"/>
    </row>
    <row r="13" spans="1:4" ht="57.6">
      <c r="A13" s="65" t="s">
        <v>668</v>
      </c>
      <c r="B13" s="140" t="s">
        <v>669</v>
      </c>
      <c r="C13" s="437">
        <v>4000</v>
      </c>
      <c r="D13" s="438"/>
    </row>
    <row r="14" spans="1:4" ht="28.8">
      <c r="A14" s="141"/>
      <c r="B14" s="142" t="s">
        <v>171</v>
      </c>
      <c r="C14" s="433">
        <v>-5.8207660913467407E-11</v>
      </c>
      <c r="D14" s="434"/>
    </row>
    <row r="15" spans="1:4">
      <c r="B15" s="107" t="s">
        <v>170</v>
      </c>
    </row>
    <row r="17" spans="1:4">
      <c r="D17" s="92" t="s">
        <v>235</v>
      </c>
    </row>
    <row r="18" spans="1:4" ht="60" customHeight="1">
      <c r="D18" s="92" t="s">
        <v>78</v>
      </c>
    </row>
    <row r="19" spans="1:4">
      <c r="B19" s="139"/>
      <c r="D19" s="92" t="s">
        <v>79</v>
      </c>
    </row>
    <row r="20" spans="1:4" ht="12" customHeight="1">
      <c r="B20" s="139"/>
      <c r="D20" s="92"/>
    </row>
    <row r="21" spans="1:4" s="98" customFormat="1" ht="54" customHeight="1">
      <c r="A21" s="432" t="s">
        <v>695</v>
      </c>
      <c r="B21" s="432"/>
      <c r="C21" s="432"/>
      <c r="D21" s="432"/>
    </row>
    <row r="23" spans="1:4" ht="18">
      <c r="A23" s="426" t="s">
        <v>161</v>
      </c>
      <c r="B23" s="428" t="s">
        <v>168</v>
      </c>
      <c r="C23" s="430" t="s">
        <v>169</v>
      </c>
      <c r="D23" s="431"/>
    </row>
    <row r="24" spans="1:4" ht="18">
      <c r="A24" s="427"/>
      <c r="B24" s="429"/>
      <c r="C24" s="220" t="s">
        <v>672</v>
      </c>
      <c r="D24" s="220" t="s">
        <v>696</v>
      </c>
    </row>
    <row r="25" spans="1:4" ht="28.8">
      <c r="A25" s="141" t="s">
        <v>162</v>
      </c>
      <c r="B25" s="142" t="s">
        <v>163</v>
      </c>
      <c r="C25" s="254">
        <v>-4000.0219999999972</v>
      </c>
      <c r="D25" s="254">
        <v>-4000.0220000000554</v>
      </c>
    </row>
    <row r="26" spans="1:4" ht="28.8">
      <c r="A26" s="65" t="s">
        <v>164</v>
      </c>
      <c r="B26" s="140" t="s">
        <v>165</v>
      </c>
      <c r="C26" s="255">
        <v>418638.15499999997</v>
      </c>
      <c r="D26" s="255">
        <v>418850.84899999999</v>
      </c>
    </row>
    <row r="27" spans="1:4" ht="28.8">
      <c r="A27" s="65" t="s">
        <v>166</v>
      </c>
      <c r="B27" s="140" t="s">
        <v>167</v>
      </c>
      <c r="C27" s="255">
        <v>414638.13299999997</v>
      </c>
      <c r="D27" s="255">
        <v>414850.82699999993</v>
      </c>
    </row>
    <row r="28" spans="1:4" s="98" customFormat="1" ht="28.8">
      <c r="A28" s="141" t="s">
        <v>664</v>
      </c>
      <c r="B28" s="142" t="s">
        <v>665</v>
      </c>
      <c r="C28" s="254">
        <v>4000</v>
      </c>
      <c r="D28" s="254">
        <v>4000</v>
      </c>
    </row>
    <row r="29" spans="1:4" s="98" customFormat="1" ht="43.2">
      <c r="A29" s="65" t="s">
        <v>666</v>
      </c>
      <c r="B29" s="140" t="s">
        <v>667</v>
      </c>
      <c r="C29" s="377">
        <v>4000</v>
      </c>
      <c r="D29" s="377">
        <v>4000</v>
      </c>
    </row>
    <row r="30" spans="1:4" s="98" customFormat="1" ht="57.6">
      <c r="A30" s="65" t="s">
        <v>668</v>
      </c>
      <c r="B30" s="140" t="s">
        <v>669</v>
      </c>
      <c r="C30" s="378">
        <v>4000</v>
      </c>
      <c r="D30" s="378">
        <v>4000</v>
      </c>
    </row>
    <row r="31" spans="1:4" ht="28.8">
      <c r="A31" s="141"/>
      <c r="B31" s="142" t="s">
        <v>171</v>
      </c>
      <c r="C31" s="254">
        <v>-2.1999999997206032E-2</v>
      </c>
      <c r="D31" s="254">
        <v>-2.2000000055413693E-2</v>
      </c>
    </row>
  </sheetData>
  <mergeCells count="13">
    <mergeCell ref="A23:A24"/>
    <mergeCell ref="B23:B24"/>
    <mergeCell ref="C23:D23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A21:D21"/>
  </mergeCells>
  <pageMargins left="0.70866141732283472" right="7.874015748031496E-2" top="0.31496062992125984" bottom="0.27559055118110237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L10" sqref="L10"/>
    </sheetView>
  </sheetViews>
  <sheetFormatPr defaultRowHeight="14.4"/>
  <cols>
    <col min="1" max="1" width="26.33203125" customWidth="1"/>
    <col min="2" max="2" width="18.109375" customWidth="1"/>
    <col min="3" max="3" width="22.33203125" style="98" customWidth="1"/>
    <col min="4" max="4" width="17.5546875" customWidth="1"/>
    <col min="5" max="5" width="18.6640625" customWidth="1"/>
    <col min="6" max="6" width="22" customWidth="1"/>
  </cols>
  <sheetData>
    <row r="1" spans="1:9">
      <c r="A1" s="69"/>
      <c r="B1" s="69"/>
      <c r="C1" s="69"/>
      <c r="D1" s="69"/>
      <c r="F1" s="92" t="s">
        <v>260</v>
      </c>
    </row>
    <row r="2" spans="1:9">
      <c r="A2" s="69"/>
      <c r="B2" s="69"/>
      <c r="C2" s="69"/>
      <c r="D2" s="69"/>
      <c r="F2" s="92" t="s">
        <v>78</v>
      </c>
    </row>
    <row r="3" spans="1:9">
      <c r="A3" s="69"/>
      <c r="B3" s="69"/>
      <c r="C3" s="69"/>
      <c r="D3" s="69"/>
      <c r="F3" s="92" t="s">
        <v>79</v>
      </c>
    </row>
    <row r="4" spans="1:9">
      <c r="A4" s="69"/>
      <c r="B4" s="69"/>
      <c r="C4" s="69"/>
      <c r="D4" s="69"/>
      <c r="F4" s="92" t="s">
        <v>734</v>
      </c>
    </row>
    <row r="5" spans="1:9" ht="27" customHeight="1">
      <c r="A5" s="439" t="s">
        <v>697</v>
      </c>
      <c r="B5" s="439"/>
      <c r="C5" s="439"/>
      <c r="D5" s="439"/>
      <c r="E5" s="439"/>
      <c r="F5" s="439"/>
    </row>
    <row r="6" spans="1:9" ht="29.25" customHeight="1" thickBot="1">
      <c r="A6" s="440"/>
      <c r="B6" s="440"/>
      <c r="C6" s="440"/>
      <c r="D6" s="440"/>
      <c r="E6" s="440"/>
      <c r="F6" s="440"/>
    </row>
    <row r="7" spans="1:9" ht="16.2" thickBot="1">
      <c r="A7" s="441" t="s">
        <v>244</v>
      </c>
      <c r="B7" s="444" t="s">
        <v>245</v>
      </c>
      <c r="C7" s="445"/>
      <c r="D7" s="445"/>
      <c r="E7" s="445"/>
      <c r="F7" s="446"/>
    </row>
    <row r="8" spans="1:9" ht="15" customHeight="1">
      <c r="A8" s="442"/>
      <c r="B8" s="447" t="s">
        <v>246</v>
      </c>
      <c r="C8" s="447" t="s">
        <v>726</v>
      </c>
      <c r="D8" s="447" t="s">
        <v>661</v>
      </c>
      <c r="E8" s="450" t="s">
        <v>247</v>
      </c>
      <c r="F8" s="447" t="s">
        <v>248</v>
      </c>
    </row>
    <row r="9" spans="1:9">
      <c r="A9" s="442"/>
      <c r="B9" s="448"/>
      <c r="C9" s="448"/>
      <c r="D9" s="448"/>
      <c r="E9" s="451"/>
      <c r="F9" s="448"/>
    </row>
    <row r="10" spans="1:9" ht="28.5" customHeight="1" thickBot="1">
      <c r="A10" s="443"/>
      <c r="B10" s="449"/>
      <c r="C10" s="449"/>
      <c r="D10" s="449"/>
      <c r="E10" s="452"/>
      <c r="F10" s="449"/>
    </row>
    <row r="11" spans="1:9" ht="15" thickBot="1">
      <c r="A11" s="232">
        <v>1</v>
      </c>
      <c r="B11" s="245">
        <v>2</v>
      </c>
      <c r="C11" s="396">
        <v>3</v>
      </c>
      <c r="D11" s="233">
        <v>4</v>
      </c>
      <c r="E11" s="342">
        <v>5</v>
      </c>
      <c r="F11" s="232">
        <v>6</v>
      </c>
    </row>
    <row r="12" spans="1:9" ht="16.2" thickBot="1">
      <c r="A12" s="234" t="s">
        <v>249</v>
      </c>
      <c r="B12" s="235">
        <v>3898</v>
      </c>
      <c r="C12" s="236">
        <v>57</v>
      </c>
      <c r="D12" s="395">
        <v>517</v>
      </c>
      <c r="E12" s="376">
        <v>236</v>
      </c>
      <c r="F12" s="238">
        <v>4708</v>
      </c>
      <c r="H12" s="98"/>
    </row>
    <row r="13" spans="1:9" ht="16.2" thickBot="1">
      <c r="A13" s="234" t="s">
        <v>250</v>
      </c>
      <c r="B13" s="235">
        <v>7998</v>
      </c>
      <c r="C13" s="236">
        <v>117.9</v>
      </c>
      <c r="D13" s="379">
        <v>1127</v>
      </c>
      <c r="E13" s="237">
        <v>260</v>
      </c>
      <c r="F13" s="238">
        <v>9502.9</v>
      </c>
      <c r="H13" s="98"/>
      <c r="I13" s="98"/>
    </row>
    <row r="14" spans="1:9" ht="16.2" thickBot="1">
      <c r="A14" s="234" t="s">
        <v>251</v>
      </c>
      <c r="B14" s="235">
        <v>5685</v>
      </c>
      <c r="C14" s="236">
        <v>84</v>
      </c>
      <c r="D14" s="379">
        <v>759</v>
      </c>
      <c r="E14" s="237">
        <v>243</v>
      </c>
      <c r="F14" s="238">
        <v>6771</v>
      </c>
      <c r="H14" s="98"/>
      <c r="I14" s="98"/>
    </row>
    <row r="15" spans="1:9" ht="16.2" thickBot="1">
      <c r="A15" s="234" t="s">
        <v>252</v>
      </c>
      <c r="B15" s="235">
        <v>1478</v>
      </c>
      <c r="C15" s="236">
        <v>22</v>
      </c>
      <c r="D15" s="379">
        <v>126</v>
      </c>
      <c r="E15" s="237">
        <v>87</v>
      </c>
      <c r="F15" s="238">
        <v>1713</v>
      </c>
      <c r="H15" s="98"/>
      <c r="I15" s="98"/>
    </row>
    <row r="16" spans="1:9" ht="16.2" thickBot="1">
      <c r="A16" s="239" t="s">
        <v>253</v>
      </c>
      <c r="B16" s="235">
        <v>2170</v>
      </c>
      <c r="C16" s="236">
        <v>32</v>
      </c>
      <c r="D16" s="379">
        <v>322</v>
      </c>
      <c r="E16" s="237">
        <v>92</v>
      </c>
      <c r="F16" s="238">
        <v>2616</v>
      </c>
      <c r="H16" s="98"/>
      <c r="I16" s="98"/>
    </row>
    <row r="17" spans="1:9" ht="16.2" thickBot="1">
      <c r="A17" s="234" t="s">
        <v>254</v>
      </c>
      <c r="B17" s="235">
        <v>5135</v>
      </c>
      <c r="C17" s="236">
        <v>75</v>
      </c>
      <c r="D17" s="379">
        <v>655</v>
      </c>
      <c r="E17" s="237">
        <v>98</v>
      </c>
      <c r="F17" s="238">
        <v>5963</v>
      </c>
      <c r="H17" s="98"/>
      <c r="I17" s="98"/>
    </row>
    <row r="18" spans="1:9" ht="16.2" thickBot="1">
      <c r="A18" s="234" t="s">
        <v>255</v>
      </c>
      <c r="B18" s="235">
        <v>1412</v>
      </c>
      <c r="C18" s="236">
        <v>21</v>
      </c>
      <c r="D18" s="379">
        <v>126</v>
      </c>
      <c r="E18" s="237">
        <v>88</v>
      </c>
      <c r="F18" s="238">
        <v>1647</v>
      </c>
      <c r="H18" s="98"/>
      <c r="I18" s="98"/>
    </row>
    <row r="19" spans="1:9" ht="16.2" thickBot="1">
      <c r="A19" s="234" t="s">
        <v>256</v>
      </c>
      <c r="B19" s="235">
        <v>3304</v>
      </c>
      <c r="C19" s="236">
        <v>41</v>
      </c>
      <c r="D19" s="379">
        <v>368</v>
      </c>
      <c r="E19" s="237">
        <v>105</v>
      </c>
      <c r="F19" s="238">
        <v>3818</v>
      </c>
      <c r="H19" s="98"/>
      <c r="I19" s="98"/>
    </row>
    <row r="20" spans="1:9" ht="16.2" thickBot="1">
      <c r="A20" s="234" t="s">
        <v>257</v>
      </c>
      <c r="B20" s="235">
        <v>2274</v>
      </c>
      <c r="C20" s="236">
        <v>33</v>
      </c>
      <c r="D20" s="379">
        <v>300</v>
      </c>
      <c r="E20" s="237">
        <v>87</v>
      </c>
      <c r="F20" s="238">
        <v>2694</v>
      </c>
      <c r="H20" s="98"/>
      <c r="I20" s="98"/>
    </row>
    <row r="21" spans="1:9" ht="16.2" thickBot="1">
      <c r="A21" s="234" t="s">
        <v>258</v>
      </c>
      <c r="B21" s="235">
        <v>1043</v>
      </c>
      <c r="C21" s="236">
        <v>15</v>
      </c>
      <c r="D21" s="379">
        <v>70</v>
      </c>
      <c r="E21" s="237">
        <v>86</v>
      </c>
      <c r="F21" s="238">
        <v>1214</v>
      </c>
      <c r="H21" s="98"/>
      <c r="I21" s="98"/>
    </row>
    <row r="22" spans="1:9" s="98" customFormat="1" ht="16.2" thickBot="1">
      <c r="A22" s="234"/>
      <c r="B22" s="235"/>
      <c r="C22" s="236"/>
      <c r="D22" s="379"/>
      <c r="E22" s="380"/>
      <c r="F22" s="238">
        <v>0</v>
      </c>
    </row>
    <row r="23" spans="1:9" ht="16.2" thickBot="1">
      <c r="A23" s="240" t="s">
        <v>259</v>
      </c>
      <c r="B23" s="241">
        <v>34397</v>
      </c>
      <c r="C23" s="241">
        <v>497.9</v>
      </c>
      <c r="D23" s="241">
        <v>4370</v>
      </c>
      <c r="E23" s="241">
        <v>1382</v>
      </c>
      <c r="F23" s="241">
        <v>40646.9</v>
      </c>
      <c r="H23" s="98"/>
      <c r="I23" s="98"/>
    </row>
    <row r="25" spans="1:9">
      <c r="F25" s="93"/>
    </row>
    <row r="28" spans="1:9">
      <c r="B28" s="98"/>
    </row>
    <row r="29" spans="1:9">
      <c r="B29" s="98"/>
    </row>
    <row r="30" spans="1:9">
      <c r="B30" s="98"/>
    </row>
    <row r="31" spans="1:9">
      <c r="B31" s="98"/>
    </row>
    <row r="32" spans="1:9">
      <c r="B32" s="98"/>
    </row>
    <row r="33" spans="2:2">
      <c r="B33" s="98"/>
    </row>
    <row r="34" spans="2:2">
      <c r="B34" s="98"/>
    </row>
    <row r="35" spans="2:2">
      <c r="B35" s="98"/>
    </row>
    <row r="36" spans="2:2">
      <c r="B36" s="98"/>
    </row>
  </sheetData>
  <mergeCells count="8">
    <mergeCell ref="A5:F6"/>
    <mergeCell ref="A7:A10"/>
    <mergeCell ref="B7:F7"/>
    <mergeCell ref="B8:B10"/>
    <mergeCell ref="D8:D10"/>
    <mergeCell ref="E8:E10"/>
    <mergeCell ref="F8:F10"/>
    <mergeCell ref="C8:C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I4" sqref="I4"/>
    </sheetView>
  </sheetViews>
  <sheetFormatPr defaultRowHeight="14.4"/>
  <cols>
    <col min="1" max="1" width="18.5546875" customWidth="1"/>
    <col min="2" max="2" width="11.6640625" customWidth="1"/>
    <col min="3" max="3" width="11.6640625" style="98" customWidth="1"/>
    <col min="4" max="4" width="11.44140625" customWidth="1"/>
    <col min="5" max="5" width="11.33203125" customWidth="1"/>
    <col min="6" max="6" width="12.5546875" customWidth="1"/>
    <col min="7" max="7" width="12.5546875" style="98" customWidth="1"/>
    <col min="8" max="8" width="11.33203125" customWidth="1"/>
    <col min="9" max="9" width="11.44140625" customWidth="1"/>
  </cols>
  <sheetData>
    <row r="1" spans="1:9">
      <c r="A1" s="98"/>
      <c r="B1" s="98"/>
      <c r="D1" s="69"/>
      <c r="E1" s="69"/>
      <c r="F1" s="69"/>
      <c r="G1" s="69"/>
      <c r="H1" s="69"/>
      <c r="I1" s="92" t="s">
        <v>261</v>
      </c>
    </row>
    <row r="2" spans="1:9">
      <c r="A2" s="98"/>
      <c r="B2" s="98"/>
      <c r="D2" s="69"/>
      <c r="E2" s="69"/>
      <c r="F2" s="69"/>
      <c r="G2" s="69"/>
      <c r="H2" s="69"/>
      <c r="I2" s="92" t="s">
        <v>78</v>
      </c>
    </row>
    <row r="3" spans="1:9">
      <c r="A3" s="98"/>
      <c r="B3" s="98"/>
      <c r="D3" s="69"/>
      <c r="E3" s="69"/>
      <c r="F3" s="69"/>
      <c r="G3" s="69"/>
      <c r="H3" s="69"/>
      <c r="I3" s="92" t="s">
        <v>79</v>
      </c>
    </row>
    <row r="4" spans="1:9">
      <c r="A4" s="98"/>
      <c r="B4" s="98"/>
      <c r="D4" s="69"/>
      <c r="E4" s="69"/>
      <c r="F4" s="69"/>
      <c r="G4" s="69"/>
      <c r="H4" s="69"/>
      <c r="I4" s="92" t="s">
        <v>734</v>
      </c>
    </row>
    <row r="5" spans="1:9">
      <c r="A5" s="98"/>
      <c r="B5" s="98"/>
      <c r="D5" s="69"/>
      <c r="E5" s="69"/>
      <c r="F5" s="69"/>
      <c r="G5" s="69"/>
      <c r="H5" s="69"/>
      <c r="I5" s="69"/>
    </row>
    <row r="6" spans="1:9" ht="51" customHeight="1">
      <c r="A6" s="439" t="s">
        <v>698</v>
      </c>
      <c r="B6" s="439"/>
      <c r="C6" s="439"/>
      <c r="D6" s="439"/>
      <c r="E6" s="439"/>
      <c r="F6" s="439"/>
      <c r="G6" s="439"/>
      <c r="H6" s="439"/>
      <c r="I6" s="439"/>
    </row>
    <row r="7" spans="1:9" ht="18" thickBot="1">
      <c r="A7" s="242"/>
      <c r="B7" s="242"/>
      <c r="C7" s="242"/>
      <c r="D7" s="242"/>
      <c r="E7" s="242"/>
      <c r="F7" s="242"/>
      <c r="G7" s="242"/>
      <c r="H7" s="242"/>
      <c r="I7" s="242"/>
    </row>
    <row r="8" spans="1:9" ht="16.2" thickBot="1">
      <c r="A8" s="455" t="s">
        <v>244</v>
      </c>
      <c r="B8" s="458" t="s">
        <v>264</v>
      </c>
      <c r="C8" s="459"/>
      <c r="D8" s="459"/>
      <c r="E8" s="460"/>
      <c r="F8" s="458" t="s">
        <v>264</v>
      </c>
      <c r="G8" s="459"/>
      <c r="H8" s="459"/>
      <c r="I8" s="460"/>
    </row>
    <row r="9" spans="1:9" ht="16.2" thickBot="1">
      <c r="A9" s="456"/>
      <c r="B9" s="458" t="s">
        <v>672</v>
      </c>
      <c r="C9" s="459"/>
      <c r="D9" s="459"/>
      <c r="E9" s="460"/>
      <c r="F9" s="458" t="s">
        <v>696</v>
      </c>
      <c r="G9" s="459"/>
      <c r="H9" s="459"/>
      <c r="I9" s="460"/>
    </row>
    <row r="10" spans="1:9">
      <c r="A10" s="456"/>
      <c r="B10" s="461" t="s">
        <v>262</v>
      </c>
      <c r="C10" s="447" t="s">
        <v>661</v>
      </c>
      <c r="D10" s="450" t="s">
        <v>263</v>
      </c>
      <c r="E10" s="450" t="s">
        <v>248</v>
      </c>
      <c r="F10" s="461" t="s">
        <v>262</v>
      </c>
      <c r="G10" s="447" t="s">
        <v>661</v>
      </c>
      <c r="H10" s="450" t="s">
        <v>263</v>
      </c>
      <c r="I10" s="450" t="s">
        <v>248</v>
      </c>
    </row>
    <row r="11" spans="1:9">
      <c r="A11" s="456"/>
      <c r="B11" s="462"/>
      <c r="C11" s="448"/>
      <c r="D11" s="451"/>
      <c r="E11" s="453"/>
      <c r="F11" s="462"/>
      <c r="G11" s="448"/>
      <c r="H11" s="451"/>
      <c r="I11" s="453"/>
    </row>
    <row r="12" spans="1:9" ht="15" thickBot="1">
      <c r="A12" s="457"/>
      <c r="B12" s="463"/>
      <c r="C12" s="449"/>
      <c r="D12" s="452"/>
      <c r="E12" s="454"/>
      <c r="F12" s="463"/>
      <c r="G12" s="449"/>
      <c r="H12" s="452"/>
      <c r="I12" s="454"/>
    </row>
    <row r="13" spans="1:9" ht="15" thickBot="1">
      <c r="A13" s="243">
        <v>1</v>
      </c>
      <c r="B13" s="244">
        <v>2</v>
      </c>
      <c r="C13" s="253">
        <v>3</v>
      </c>
      <c r="D13" s="245">
        <v>4</v>
      </c>
      <c r="E13" s="232">
        <v>5</v>
      </c>
      <c r="F13" s="244">
        <v>6</v>
      </c>
      <c r="G13" s="253">
        <v>7</v>
      </c>
      <c r="H13" s="245">
        <v>8</v>
      </c>
      <c r="I13" s="232">
        <v>9</v>
      </c>
    </row>
    <row r="14" spans="1:9" ht="15.6">
      <c r="A14" s="246" t="s">
        <v>249</v>
      </c>
      <c r="B14" s="235">
        <v>2950</v>
      </c>
      <c r="C14" s="236"/>
      <c r="D14" s="376">
        <v>237</v>
      </c>
      <c r="E14" s="247">
        <v>3187</v>
      </c>
      <c r="F14" s="235">
        <v>2950</v>
      </c>
      <c r="G14" s="236"/>
      <c r="H14" s="376">
        <v>246</v>
      </c>
      <c r="I14" s="247">
        <v>3196</v>
      </c>
    </row>
    <row r="15" spans="1:9" ht="15.6">
      <c r="A15" s="248" t="s">
        <v>250</v>
      </c>
      <c r="B15" s="235">
        <v>6180</v>
      </c>
      <c r="C15" s="236"/>
      <c r="D15" s="237">
        <v>261</v>
      </c>
      <c r="E15" s="247">
        <v>6441</v>
      </c>
      <c r="F15" s="235">
        <v>6180</v>
      </c>
      <c r="G15" s="236"/>
      <c r="H15" s="237">
        <v>270</v>
      </c>
      <c r="I15" s="247">
        <v>6450</v>
      </c>
    </row>
    <row r="16" spans="1:9" ht="15.6">
      <c r="A16" s="248" t="s">
        <v>251</v>
      </c>
      <c r="B16" s="235">
        <v>4423</v>
      </c>
      <c r="C16" s="236"/>
      <c r="D16" s="237">
        <v>244</v>
      </c>
      <c r="E16" s="247">
        <v>4667</v>
      </c>
      <c r="F16" s="235">
        <v>4423</v>
      </c>
      <c r="G16" s="236"/>
      <c r="H16" s="237">
        <v>253</v>
      </c>
      <c r="I16" s="247">
        <v>4676</v>
      </c>
    </row>
    <row r="17" spans="1:9" ht="15.6">
      <c r="A17" s="248" t="s">
        <v>252</v>
      </c>
      <c r="B17" s="235">
        <v>1327</v>
      </c>
      <c r="C17" s="236"/>
      <c r="D17" s="237">
        <v>89</v>
      </c>
      <c r="E17" s="247">
        <v>1416</v>
      </c>
      <c r="F17" s="235">
        <v>1327</v>
      </c>
      <c r="G17" s="236"/>
      <c r="H17" s="237">
        <v>93</v>
      </c>
      <c r="I17" s="247">
        <v>1420</v>
      </c>
    </row>
    <row r="18" spans="1:9" ht="15.6">
      <c r="A18" s="248" t="s">
        <v>253</v>
      </c>
      <c r="B18" s="235">
        <v>2212</v>
      </c>
      <c r="C18" s="236"/>
      <c r="D18" s="237">
        <v>94</v>
      </c>
      <c r="E18" s="247">
        <v>2306</v>
      </c>
      <c r="F18" s="235">
        <v>2212</v>
      </c>
      <c r="G18" s="236"/>
      <c r="H18" s="237">
        <v>98</v>
      </c>
      <c r="I18" s="247">
        <v>2310</v>
      </c>
    </row>
    <row r="19" spans="1:9" ht="15.6">
      <c r="A19" s="248" t="s">
        <v>254</v>
      </c>
      <c r="B19" s="235">
        <v>3392</v>
      </c>
      <c r="C19" s="236"/>
      <c r="D19" s="237">
        <v>100</v>
      </c>
      <c r="E19" s="247">
        <v>3492</v>
      </c>
      <c r="F19" s="235">
        <v>3392</v>
      </c>
      <c r="G19" s="236"/>
      <c r="H19" s="237">
        <v>104</v>
      </c>
      <c r="I19" s="247">
        <v>3496</v>
      </c>
    </row>
    <row r="20" spans="1:9" ht="15.6">
      <c r="A20" s="248" t="s">
        <v>255</v>
      </c>
      <c r="B20" s="235">
        <v>1180</v>
      </c>
      <c r="C20" s="236"/>
      <c r="D20" s="237">
        <v>90</v>
      </c>
      <c r="E20" s="247">
        <v>1270</v>
      </c>
      <c r="F20" s="235">
        <v>1180</v>
      </c>
      <c r="G20" s="236"/>
      <c r="H20" s="237">
        <v>94</v>
      </c>
      <c r="I20" s="247">
        <v>1274</v>
      </c>
    </row>
    <row r="21" spans="1:9" ht="15.6">
      <c r="A21" s="248" t="s">
        <v>256</v>
      </c>
      <c r="B21" s="235">
        <v>2507</v>
      </c>
      <c r="C21" s="236"/>
      <c r="D21" s="237">
        <v>107</v>
      </c>
      <c r="E21" s="247">
        <v>2614</v>
      </c>
      <c r="F21" s="235">
        <v>2507</v>
      </c>
      <c r="G21" s="236"/>
      <c r="H21" s="237">
        <v>111</v>
      </c>
      <c r="I21" s="247">
        <v>2618</v>
      </c>
    </row>
    <row r="22" spans="1:9" ht="15.6">
      <c r="A22" s="248" t="s">
        <v>257</v>
      </c>
      <c r="B22" s="235">
        <v>2168</v>
      </c>
      <c r="C22" s="236"/>
      <c r="D22" s="237">
        <v>89</v>
      </c>
      <c r="E22" s="247">
        <v>2257</v>
      </c>
      <c r="F22" s="235">
        <v>2168</v>
      </c>
      <c r="G22" s="236"/>
      <c r="H22" s="237">
        <v>93</v>
      </c>
      <c r="I22" s="247">
        <v>2261</v>
      </c>
    </row>
    <row r="23" spans="1:9" ht="16.2" thickBot="1">
      <c r="A23" s="248" t="s">
        <v>258</v>
      </c>
      <c r="B23" s="235">
        <v>779</v>
      </c>
      <c r="C23" s="236"/>
      <c r="D23" s="237">
        <v>88</v>
      </c>
      <c r="E23" s="247">
        <v>867</v>
      </c>
      <c r="F23" s="235">
        <v>779</v>
      </c>
      <c r="G23" s="236"/>
      <c r="H23" s="237">
        <v>92</v>
      </c>
      <c r="I23" s="247">
        <v>871</v>
      </c>
    </row>
    <row r="24" spans="1:9" ht="16.2" thickBot="1">
      <c r="A24" s="249" t="s">
        <v>259</v>
      </c>
      <c r="B24" s="250">
        <v>27118</v>
      </c>
      <c r="C24" s="250">
        <v>0</v>
      </c>
      <c r="D24" s="251">
        <v>1399</v>
      </c>
      <c r="E24" s="252">
        <v>28517</v>
      </c>
      <c r="F24" s="250">
        <v>27118</v>
      </c>
      <c r="G24" s="250">
        <v>0</v>
      </c>
      <c r="H24" s="251">
        <v>1454</v>
      </c>
      <c r="I24" s="247">
        <v>28572</v>
      </c>
    </row>
  </sheetData>
  <mergeCells count="14">
    <mergeCell ref="H10:H12"/>
    <mergeCell ref="I10:I12"/>
    <mergeCell ref="C10:C12"/>
    <mergeCell ref="G10:G12"/>
    <mergeCell ref="A6:I6"/>
    <mergeCell ref="A8:A12"/>
    <mergeCell ref="B8:E8"/>
    <mergeCell ref="F8:I8"/>
    <mergeCell ref="B9:E9"/>
    <mergeCell ref="F9:I9"/>
    <mergeCell ref="B10:B12"/>
    <mergeCell ref="D10:D12"/>
    <mergeCell ref="E10:E12"/>
    <mergeCell ref="F10:F12"/>
  </mergeCells>
  <pageMargins left="0.19685039370078741" right="0.19685039370078741" top="0.74803149606299213" bottom="0.74803149606299213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пр1</vt:lpstr>
      <vt:lpstr>пр1а</vt:lpstr>
      <vt:lpstr>пр3</vt:lpstr>
      <vt:lpstr>пр4</vt:lpstr>
      <vt:lpstr>пр5</vt:lpstr>
      <vt:lpstr>пр6</vt:lpstr>
      <vt:lpstr>пр7-8</vt:lpstr>
      <vt:lpstr>пр9</vt:lpstr>
      <vt:lpstr>пр10</vt:lpstr>
      <vt:lpstr>пр11-12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2020-12-30T08:43:38Z</dcterms:modified>
</cp:coreProperties>
</file>