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2040" windowWidth="10632" windowHeight="9552" activeTab="5"/>
  </bookViews>
  <sheets>
    <sheet name="пр1" sheetId="32" r:id="rId1"/>
    <sheet name="пр3" sheetId="15" r:id="rId2"/>
    <sheet name="пр5" sheetId="3" r:id="rId3"/>
    <sheet name="пр7" sheetId="24" r:id="rId4"/>
    <sheet name="пр9" sheetId="31" r:id="rId5"/>
    <sheet name="пр11" sheetId="33" r:id="rId6"/>
  </sheets>
  <externalReferences>
    <externalReference r:id="rId7"/>
  </externalReferences>
  <definedNames>
    <definedName name="_xlnm._FilterDatabase" localSheetId="0" hidden="1">пр1!$A$8:$G$44</definedName>
    <definedName name="_xlnm._FilterDatabase" localSheetId="1" hidden="1">пр3!$A$8:$H$206</definedName>
    <definedName name="_xlnm._FilterDatabase" localSheetId="2" hidden="1">пр5!$A$8:$G$202</definedName>
  </definedNames>
  <calcPr calcId="125725"/>
</workbook>
</file>

<file path=xl/calcChain.xml><?xml version="1.0" encoding="utf-8"?>
<calcChain xmlns="http://schemas.openxmlformats.org/spreadsheetml/2006/main">
  <c r="F41" i="32"/>
  <c r="F40"/>
  <c r="F39"/>
  <c r="F37"/>
  <c r="F36"/>
  <c r="F35"/>
  <c r="F34"/>
  <c r="F31"/>
  <c r="F28"/>
  <c r="F25"/>
  <c r="F12"/>
  <c r="F11"/>
  <c r="F9"/>
  <c r="F46" l="1"/>
</calcChain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<sst xmlns="http://schemas.openxmlformats.org/spreadsheetml/2006/main" count="1114" uniqueCount="330">
  <si>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</si>
  <si>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</si>
  <si>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</si>
  <si>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</si>
  <si>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</si>
  <si>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</si>
  <si>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</si>
  <si>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</si>
  <si>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</si>
  <si>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</si>
  <si>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</si>
  <si>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</si>
  <si>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</si>
  <si>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</si>
  <si>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</si>
  <si>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</si>
  <si>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</si>
  <si>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</si>
  <si>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</si>
  <si>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</si>
  <si>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</si>
  <si>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</si>
  <si>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</si>
  <si>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</si>
  <si>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Условно утвержденные расходы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</si>
  <si>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</si>
  <si>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</si>
  <si>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</si>
  <si>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</si>
  <si>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</si>
  <si>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</si>
  <si>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</si>
  <si>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</si>
  <si>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</si>
  <si>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</si>
  <si>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</si>
  <si>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</si>
  <si>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</si>
  <si>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</si>
  <si>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</si>
  <si>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</si>
  <si>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</si>
  <si>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</si>
  <si>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</si>
  <si>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</si>
  <si>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</si>
  <si>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</si>
  <si>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</si>
  <si>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</si>
  <si>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</si>
  <si>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</si>
  <si>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</si>
  <si>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</si>
  <si>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</si>
  <si>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</si>
  <si>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</si>
  <si>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</si>
  <si>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</si>
  <si>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</si>
  <si>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</si>
  <si>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</si>
  <si>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</si>
  <si>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</si>
  <si>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</si>
  <si>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</si>
  <si>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</si>
  <si>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</si>
  <si>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</si>
  <si>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</si>
  <si>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</si>
  <si>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</si>
  <si>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</si>
  <si>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</si>
  <si>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</si>
  <si>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</si>
  <si>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</si>
  <si>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</si>
  <si>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</si>
  <si>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</si>
  <si>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</si>
  <si>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</si>
  <si>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</si>
  <si>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</si>
  <si>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</si>
  <si>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</si>
  <si>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</si>
  <si>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</si>
  <si>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</si>
  <si>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</si>
  <si>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>ИТОГО</t>
  </si>
  <si>
    <t xml:space="preserve">                                                                                                                                                                  Приложение 3</t>
  </si>
  <si>
    <t>03</t>
  </si>
  <si>
    <t>Финансовое управление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</si>
  <si>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</si>
  <si>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</si>
  <si>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</si>
  <si>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</si>
  <si>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</si>
  <si>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</si>
  <si>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</si>
  <si>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</si>
  <si>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</si>
  <si>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</si>
  <si>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</si>
  <si>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</si>
  <si>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</si>
  <si>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</si>
  <si>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</si>
  <si>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</si>
  <si>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</si>
  <si>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</si>
  <si>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</si>
  <si>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</si>
  <si>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</si>
  <si>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</si>
  <si>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</si>
  <si>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</si>
  <si>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</si>
  <si>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</si>
  <si>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</si>
  <si>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</si>
  <si>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</si>
  <si>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</si>
  <si>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</si>
  <si>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</si>
  <si>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</si>
  <si>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</si>
  <si>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</si>
  <si>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</si>
  <si>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</si>
  <si>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</si>
  <si>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</si>
  <si>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</si>
  <si>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</si>
  <si>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</si>
  <si>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</si>
  <si>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</si>
  <si>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</si>
  <si>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</si>
  <si>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</si>
  <si>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</si>
  <si>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</si>
  <si>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</si>
  <si>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</si>
  <si>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</si>
  <si>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</si>
  <si>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</si>
  <si>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</si>
  <si>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</si>
  <si>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</si>
  <si>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</si>
  <si>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</si>
  <si>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</si>
  <si>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</si>
  <si>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</si>
  <si>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</si>
  <si>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</si>
  <si>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</si>
  <si>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</si>
  <si>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</si>
  <si>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</si>
  <si>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</si>
  <si>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</si>
  <si>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</si>
  <si>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</si>
  <si>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</si>
  <si>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</si>
  <si>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</si>
  <si>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</si>
  <si>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</si>
  <si>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</si>
  <si>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</si>
  <si>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</si>
  <si>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</si>
  <si>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</si>
  <si>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</si>
  <si>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</si>
  <si>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</si>
  <si>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</si>
  <si>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</si>
  <si>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 xml:space="preserve">                                                                                                                                                                  Приложение 7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</si>
  <si>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</si>
  <si>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</si>
  <si>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</si>
  <si>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</si>
  <si>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</si>
  <si>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</si>
  <si>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</si>
  <si>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</si>
  <si>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</si>
  <si>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</si>
  <si>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</si>
  <si>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</si>
  <si>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</si>
  <si>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</si>
  <si>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</si>
  <si>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</si>
  <si>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</si>
  <si>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             Приложение 5</t>
  </si>
  <si>
    <t>Расходы, осуществляемые за счет  Субвенции местным бюджетам из бюджета субъекта РФ и фонда софинансирования</t>
  </si>
  <si>
    <t xml:space="preserve">Переданные
полномочия
</t>
  </si>
  <si>
    <t>Районное собрание депутатов МР "Гергебильский район"</t>
  </si>
  <si>
    <t>000 01 03 00 00 00 0000 000</t>
  </si>
  <si>
    <t xml:space="preserve">Бюджетные кредиты от других бюджетов бюджетной системы Российской Федерации                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</si>
  <si>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</si>
  <si>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</si>
  <si>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</si>
  <si>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                          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</si>
  <si>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2020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</si>
  <si>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2020 год</t>
  </si>
  <si>
    <t xml:space="preserve">ИСТОЧНИКИ
ВНУТРЕННЕГО ФИНАНСИРОВАНИЯ ДЕФИЦИТА БЮДЖЕТА
МУНИЦИПАЛЬНОГО ОБРАЗОВАНИЯ ГЕРГЕБИЛЬСКОГО РАЙОНА НА 2020 ГОД
</t>
  </si>
  <si>
    <t>Распределение   межбюджетных трансфертов бюджетам муниципальных образований - сельских поселений Гергебильского района на 2020 год</t>
  </si>
  <si>
    <t>МП "Профилактика терроризма и экстремизма"</t>
  </si>
  <si>
    <t>МП "Профилактика наркомании"</t>
  </si>
  <si>
    <t>Современая городская среда</t>
  </si>
  <si>
    <t>Проведение переписи населения</t>
  </si>
  <si>
    <t>Перепись населения</t>
  </si>
  <si>
    <t>Прочие 
дотации</t>
  </si>
  <si>
    <t>МП "О привлечении граждан и их объединений 
к участию в обеспечении охраны общественного порядка"</t>
  </si>
  <si>
    <t>Расходы резервного фонда местной администрации</t>
  </si>
  <si>
    <t>Расходы резервного фонда по ликвидации ЧС</t>
  </si>
  <si>
    <t>Прочие 
дотации ГО и ЧС</t>
  </si>
  <si>
    <t>Предупреждение и ликвидация последствий чрезвычайных ситуаций</t>
  </si>
  <si>
    <t>Расходование резервного фонда местной администрации</t>
  </si>
  <si>
    <t>Расходование резервного фонда по ликвидации чрезвычайных ситуаций</t>
  </si>
  <si>
    <t xml:space="preserve">                                                                                                                                                                  Приложение 1</t>
  </si>
  <si>
    <t>доходов бюджета на 2020год и плановый период 2021-2022 годы по кодам экономической классификации</t>
  </si>
  <si>
    <t>Код дохода</t>
  </si>
  <si>
    <t>Документ, учреждение</t>
  </si>
  <si>
    <t>Сумма на 2013 год</t>
  </si>
  <si>
    <t>Сумма на 2020год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</si>
  <si>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</si>
  <si>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</si>
  <si>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</si>
  <si>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</si>
  <si>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</si>
  <si>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</si>
  <si>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1050200002</t>
  </si>
  <si>
    <t>0000</t>
  </si>
  <si>
    <t xml:space="preserve">    Единый налог на вмененный доход для отдельных видов деятельности</t>
  </si>
  <si>
    <t>1050301001</t>
  </si>
  <si>
    <t xml:space="preserve">    Единый сельскохозяйственный налог</t>
  </si>
  <si>
    <t>Акцизы на ГСМ</t>
  </si>
  <si>
    <t>Упращенная система налогооблажения</t>
  </si>
  <si>
    <t>1080301001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</si>
  <si>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</si>
  <si>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</si>
  <si>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120</t>
  </si>
  <si>
    <t>Плата за размещение отходов производства и потребления</t>
  </si>
  <si>
    <t>1160301001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</si>
  <si>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</si>
  <si>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</si>
  <si>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1160303001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</si>
  <si>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</si>
  <si>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1162105005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</si>
  <si>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</si>
  <si>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1162700001</t>
  </si>
  <si>
    <t>Денежные взыскания (штрафы) за нарушение Федерального закона "О пожарной безопасности"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</si>
  <si>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</si>
  <si>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</si>
  <si>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</t>
  </si>
  <si>
    <t xml:space="preserve">    Денежные взыскания (штрафы) за административные правонарушения в области дорожного движения</t>
  </si>
  <si>
    <t>1169005005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</si>
  <si>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</si>
  <si>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1170505005</t>
  </si>
  <si>
    <t>180</t>
  </si>
  <si>
    <t>Прочие неналоговые доходы бюджетов муниципальных районов</t>
  </si>
  <si>
    <t>2020100105</t>
  </si>
  <si>
    <t>150</t>
  </si>
  <si>
    <t xml:space="preserve">    Дотации бюджетам муниципальных районов на выравнивание бюджетной обеспеченности</t>
  </si>
  <si>
    <t>Дотация бюджетам муниципальных районов на содержание прочего персонала в общеобразовательных учреждениях</t>
  </si>
  <si>
    <t>Дотация бюджетам муниципальных поселений на содержание прочего персонала в дошкольных образовательных учреждениях</t>
  </si>
  <si>
    <t>2022555505</t>
  </si>
  <si>
    <t>Формирование современой городской среды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</si>
  <si>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</si>
  <si>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</si>
  <si>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</si>
  <si>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</si>
  <si>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</si>
  <si>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</si>
  <si>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2023546905</t>
  </si>
  <si>
    <t>Субвенция бюджетам муниципальных районов на осуществление полномочий попроведению всероссийской переписи населения 2021 года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</si>
  <si>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</si>
  <si>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Субсидии бюджетам муниципальных районов на поддержку дорожной деятельности</t>
  </si>
  <si>
    <t>Субсидии на финансовое обеспечение дорожной деятельности</t>
  </si>
  <si>
    <t xml:space="preserve">    Субсидии бюджетам муниципальных районов на проведение кадастровых и регистрационных работ по постановке на учет бесхозных газовых и электрических сетей</t>
  </si>
  <si>
    <t>Проведение кадастровых и регистрационных работ</t>
  </si>
  <si>
    <t>2022551105</t>
  </si>
  <si>
    <t>2022539305</t>
  </si>
  <si>
    <t>Субвенции на ежемесячное вознограждение за классное руководство</t>
  </si>
  <si>
    <t>Субвенции на классное руководство</t>
  </si>
  <si>
    <t>074</t>
  </si>
  <si>
    <t>Дорожный фонд</t>
  </si>
  <si>
    <t>Прочие 
субсидии на межевание</t>
  </si>
  <si>
    <t>2023530305</t>
  </si>
  <si>
    <t>2022530405</t>
  </si>
  <si>
    <t>19202R3030</t>
  </si>
  <si>
    <t>19202R0304</t>
  </si>
  <si>
    <t>2022999905</t>
  </si>
  <si>
    <t>Прочие субсидии бюджетам муниципальных районов (разовое питание</t>
  </si>
  <si>
    <t>Прочие субсидии бюджетам муниципальных районов (150 школ)</t>
  </si>
  <si>
    <t>2023511805</t>
  </si>
  <si>
    <t>2023526005</t>
  </si>
  <si>
    <t>2023999905</t>
  </si>
  <si>
    <t>2023512005</t>
  </si>
  <si>
    <t>2023002405</t>
  </si>
  <si>
    <t>2023508205</t>
  </si>
  <si>
    <t>2023002705</t>
  </si>
  <si>
    <t>2023002905</t>
  </si>
  <si>
    <t>2024002505</t>
  </si>
  <si>
    <t>Субсидии на организацию обеспечения питанием учащихся муниципальных общеобразовательных учреждений</t>
  </si>
  <si>
    <t>19202R4030</t>
  </si>
  <si>
    <t>460F255550</t>
  </si>
  <si>
    <t>Современная городская среда</t>
  </si>
  <si>
    <t>993</t>
  </si>
  <si>
    <t>Республиканский
дорожный фонд</t>
  </si>
  <si>
    <t>Субсидии на 150 школ</t>
  </si>
  <si>
    <t>МП "Противодействие коррупции"</t>
  </si>
  <si>
    <t>МП "Пртиводействие коррупции"</t>
  </si>
  <si>
    <t xml:space="preserve">                                                                                                                                                                  Приложение 11</t>
  </si>
  <si>
    <t>ПЕРЕЧЕНЬ</t>
  </si>
  <si>
    <t>целевых программ Гергебильского  района</t>
  </si>
  <si>
    <t>на  2020 год</t>
  </si>
  <si>
    <t>№ п/п</t>
  </si>
  <si>
    <t>Наименование мероприятия</t>
  </si>
  <si>
    <t>Сумма                на год,   тыс. рублей</t>
  </si>
  <si>
    <t>МП "Одаренные дети"</t>
  </si>
  <si>
    <t>0300000001</t>
  </si>
  <si>
    <t>№01-35/09 от 03.11.2020г.</t>
  </si>
  <si>
    <t>№01-35/09 от 03.11.2020г</t>
  </si>
</sst>
</file>

<file path=xl/styles.xml><?xml version="1.0" encoding="utf-8"?>
<styleSheet xmlns="http://schemas.openxmlformats.org/spreadsheetml/2006/main">
  <numFmts count="7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  <numFmt numFmtId="170" formatCode="#,##0.000"/>
  </numFmts>
  <fonts count="5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5">
    <xf numFmtId="0" fontId="0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28" applyNumberFormat="0" applyFill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31" applyNumberFormat="0" applyAlignment="0" applyProtection="0"/>
    <xf numFmtId="0" fontId="28" fillId="6" borderId="32" applyNumberFormat="0" applyAlignment="0" applyProtection="0"/>
    <xf numFmtId="0" fontId="29" fillId="6" borderId="31" applyNumberFormat="0" applyAlignment="0" applyProtection="0"/>
    <xf numFmtId="0" fontId="30" fillId="0" borderId="33" applyNumberFormat="0" applyFill="0" applyAlignment="0" applyProtection="0"/>
    <xf numFmtId="0" fontId="31" fillId="7" borderId="34" applyNumberFormat="0" applyAlignment="0" applyProtection="0"/>
    <xf numFmtId="0" fontId="32" fillId="0" borderId="0" applyNumberFormat="0" applyFill="0" applyBorder="0" applyAlignment="0" applyProtection="0"/>
    <xf numFmtId="0" fontId="19" fillId="8" borderId="3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36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2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4" xfId="2" applyNumberFormat="1" applyFont="1" applyFill="1" applyBorder="1" applyAlignment="1" applyProtection="1"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1" xfId="1" applyNumberFormat="1" applyFont="1" applyFill="1" applyBorder="1" applyAlignment="1" applyProtection="1">
      <alignment wrapText="1"/>
      <protection hidden="1"/>
    </xf>
    <xf numFmtId="164" fontId="4" fillId="0" borderId="22" xfId="1" applyNumberFormat="1" applyFont="1" applyFill="1" applyBorder="1" applyAlignment="1" applyProtection="1">
      <protection hidden="1"/>
    </xf>
    <xf numFmtId="166" fontId="4" fillId="0" borderId="22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166" fontId="3" fillId="0" borderId="5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15" fillId="0" borderId="4" xfId="1" applyNumberFormat="1" applyFont="1" applyFill="1" applyBorder="1" applyAlignment="1" applyProtection="1">
      <alignment horizontal="left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168" fontId="11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168" fontId="11" fillId="0" borderId="4" xfId="1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7" fontId="10" fillId="0" borderId="4" xfId="2" applyNumberFormat="1" applyFont="1" applyFill="1" applyBorder="1" applyAlignment="1" applyProtection="1">
      <alignment wrapText="1"/>
      <protection hidden="1"/>
    </xf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0" fillId="0" borderId="0" xfId="0"/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center"/>
      <protection hidden="1"/>
    </xf>
    <xf numFmtId="168" fontId="11" fillId="33" borderId="17" xfId="1" applyNumberFormat="1" applyFont="1" applyFill="1" applyBorder="1" applyAlignment="1">
      <alignment horizontal="center"/>
    </xf>
    <xf numFmtId="168" fontId="2" fillId="33" borderId="5" xfId="1" applyNumberFormat="1" applyFont="1" applyFill="1" applyBorder="1" applyAlignment="1">
      <alignment horizontal="center"/>
    </xf>
    <xf numFmtId="168" fontId="11" fillId="33" borderId="10" xfId="1" applyNumberFormat="1" applyFont="1" applyFill="1" applyBorder="1" applyAlignment="1" applyProtection="1">
      <alignment horizontal="center"/>
      <protection hidden="1"/>
    </xf>
    <xf numFmtId="168" fontId="11" fillId="33" borderId="10" xfId="1" applyNumberFormat="1" applyFont="1" applyFill="1" applyBorder="1" applyAlignment="1">
      <alignment horizontal="center"/>
    </xf>
    <xf numFmtId="168" fontId="11" fillId="33" borderId="5" xfId="1" applyNumberFormat="1" applyFont="1" applyFill="1" applyBorder="1" applyAlignment="1" applyProtection="1">
      <alignment horizontal="center"/>
      <protection hidden="1"/>
    </xf>
    <xf numFmtId="168" fontId="11" fillId="33" borderId="5" xfId="1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right"/>
      <protection hidden="1"/>
    </xf>
    <xf numFmtId="168" fontId="2" fillId="33" borderId="5" xfId="1" applyNumberFormat="1" applyFont="1" applyFill="1" applyBorder="1" applyAlignment="1">
      <alignment horizontal="right"/>
    </xf>
    <xf numFmtId="168" fontId="11" fillId="33" borderId="10" xfId="1" applyNumberFormat="1" applyFont="1" applyFill="1" applyBorder="1" applyAlignment="1" applyProtection="1">
      <alignment horizontal="right"/>
      <protection hidden="1"/>
    </xf>
    <xf numFmtId="168" fontId="11" fillId="33" borderId="10" xfId="1" applyNumberFormat="1" applyFont="1" applyFill="1" applyBorder="1" applyAlignment="1">
      <alignment horizontal="right"/>
    </xf>
    <xf numFmtId="168" fontId="11" fillId="33" borderId="5" xfId="1" applyNumberFormat="1" applyFont="1" applyFill="1" applyBorder="1" applyAlignment="1" applyProtection="1">
      <alignment horizontal="right"/>
      <protection hidden="1"/>
    </xf>
    <xf numFmtId="168" fontId="11" fillId="33" borderId="5" xfId="1" applyNumberFormat="1" applyFont="1" applyFill="1" applyBorder="1" applyAlignment="1">
      <alignment horizontal="right"/>
    </xf>
    <xf numFmtId="168" fontId="13" fillId="33" borderId="5" xfId="1" applyNumberFormat="1" applyFont="1" applyFill="1" applyBorder="1" applyAlignment="1">
      <alignment horizontal="right"/>
    </xf>
    <xf numFmtId="168" fontId="11" fillId="33" borderId="4" xfId="1" applyNumberFormat="1" applyFont="1" applyFill="1" applyBorder="1" applyAlignment="1">
      <alignment horizontal="right"/>
    </xf>
    <xf numFmtId="168" fontId="2" fillId="33" borderId="10" xfId="1" applyNumberFormat="1" applyFont="1" applyFill="1" applyBorder="1" applyAlignment="1">
      <alignment horizontal="right"/>
    </xf>
    <xf numFmtId="168" fontId="2" fillId="33" borderId="7" xfId="1" applyNumberFormat="1" applyFont="1" applyFill="1" applyBorder="1" applyAlignment="1">
      <alignment horizontal="right"/>
    </xf>
    <xf numFmtId="168" fontId="12" fillId="33" borderId="18" xfId="1" applyNumberFormat="1" applyFont="1" applyFill="1" applyBorder="1" applyAlignment="1">
      <alignment horizontal="right"/>
    </xf>
    <xf numFmtId="168" fontId="12" fillId="33" borderId="5" xfId="1" applyNumberFormat="1" applyFont="1" applyFill="1" applyBorder="1" applyAlignment="1" applyProtection="1">
      <alignment horizontal="right"/>
      <protection hidden="1"/>
    </xf>
    <xf numFmtId="168" fontId="12" fillId="33" borderId="5" xfId="1" applyNumberFormat="1" applyFont="1" applyFill="1" applyBorder="1" applyAlignment="1">
      <alignment horizontal="right"/>
    </xf>
    <xf numFmtId="168" fontId="11" fillId="33" borderId="0" xfId="1" applyNumberFormat="1" applyFont="1" applyFill="1" applyBorder="1" applyAlignment="1">
      <alignment horizontal="right"/>
    </xf>
    <xf numFmtId="168" fontId="11" fillId="33" borderId="23" xfId="1" applyNumberFormat="1" applyFont="1" applyFill="1" applyBorder="1" applyAlignment="1" applyProtection="1">
      <alignment horizontal="center"/>
      <protection hidden="1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11" fillId="34" borderId="4" xfId="1" applyNumberFormat="1" applyFont="1" applyFill="1" applyBorder="1" applyAlignment="1">
      <alignment horizontal="center"/>
    </xf>
    <xf numFmtId="168" fontId="2" fillId="33" borderId="4" xfId="1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4" fillId="0" borderId="4" xfId="0" applyFont="1" applyBorder="1"/>
    <xf numFmtId="0" fontId="34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168" fontId="11" fillId="33" borderId="18" xfId="1" applyNumberFormat="1" applyFont="1" applyFill="1" applyBorder="1" applyAlignment="1">
      <alignment horizontal="center"/>
    </xf>
    <xf numFmtId="168" fontId="2" fillId="33" borderId="18" xfId="1" applyNumberFormat="1" applyFont="1" applyFill="1" applyBorder="1" applyAlignment="1" applyProtection="1">
      <alignment horizontal="center"/>
      <protection hidden="1"/>
    </xf>
    <xf numFmtId="168" fontId="2" fillId="33" borderId="5" xfId="1" applyNumberFormat="1" applyFont="1" applyFill="1" applyBorder="1" applyAlignment="1" applyProtection="1">
      <alignment horizontal="center"/>
      <protection hidden="1"/>
    </xf>
    <xf numFmtId="164" fontId="4" fillId="0" borderId="38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4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 applyProtection="1">
      <alignment horizontal="center"/>
      <protection hidden="1"/>
    </xf>
    <xf numFmtId="168" fontId="2" fillId="33" borderId="39" xfId="1" applyNumberFormat="1" applyFont="1" applyFill="1" applyBorder="1" applyAlignment="1" applyProtection="1">
      <alignment horizontal="center"/>
      <protection hidden="1"/>
    </xf>
    <xf numFmtId="168" fontId="11" fillId="33" borderId="27" xfId="1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168" fontId="2" fillId="33" borderId="18" xfId="1" applyNumberFormat="1" applyFont="1" applyFill="1" applyBorder="1" applyAlignment="1">
      <alignment horizontal="right"/>
    </xf>
    <xf numFmtId="167" fontId="9" fillId="0" borderId="25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37" fillId="33" borderId="5" xfId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168" fontId="0" fillId="0" borderId="0" xfId="0" applyNumberFormat="1" applyFill="1"/>
    <xf numFmtId="0" fontId="8" fillId="0" borderId="14" xfId="0" applyFont="1" applyFill="1" applyBorder="1" applyAlignment="1">
      <alignment horizontal="left" vertical="top" wrapText="1"/>
    </xf>
    <xf numFmtId="168" fontId="13" fillId="33" borderId="5" xfId="1" applyNumberFormat="1" applyFont="1" applyFill="1" applyBorder="1" applyAlignment="1" applyProtection="1">
      <alignment horizontal="right"/>
      <protection hidden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3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5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2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3" borderId="40" xfId="1" applyNumberFormat="1" applyFont="1" applyFill="1" applyBorder="1" applyAlignment="1" applyProtection="1">
      <alignment horizontal="center"/>
      <protection hidden="1"/>
    </xf>
    <xf numFmtId="168" fontId="11" fillId="33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7" fillId="0" borderId="41" xfId="1" applyNumberFormat="1" applyFont="1" applyFill="1" applyBorder="1" applyAlignment="1" applyProtection="1">
      <alignment horizontal="centerContinuous"/>
      <protection hidden="1"/>
    </xf>
    <xf numFmtId="0" fontId="7" fillId="33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2" xfId="1" applyNumberFormat="1" applyFont="1" applyFill="1" applyBorder="1" applyAlignment="1" applyProtection="1">
      <alignment horizontal="centerContinuous"/>
      <protection hidden="1"/>
    </xf>
    <xf numFmtId="168" fontId="12" fillId="33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3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3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3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3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3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0" fontId="17" fillId="0" borderId="24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41" fillId="0" borderId="47" xfId="0" applyFont="1" applyFill="1" applyBorder="1" applyAlignment="1">
      <alignment wrapText="1"/>
    </xf>
    <xf numFmtId="168" fontId="42" fillId="0" borderId="14" xfId="0" applyNumberFormat="1" applyFont="1" applyFill="1" applyBorder="1" applyAlignment="1">
      <alignment horizontal="center"/>
    </xf>
    <xf numFmtId="168" fontId="42" fillId="0" borderId="4" xfId="0" applyNumberFormat="1" applyFont="1" applyFill="1" applyBorder="1" applyAlignment="1">
      <alignment horizontal="center"/>
    </xf>
    <xf numFmtId="168" fontId="38" fillId="0" borderId="8" xfId="0" applyNumberFormat="1" applyFont="1" applyFill="1" applyBorder="1" applyAlignment="1">
      <alignment horizontal="center"/>
    </xf>
    <xf numFmtId="168" fontId="39" fillId="0" borderId="49" xfId="0" applyNumberFormat="1" applyFont="1" applyFill="1" applyBorder="1" applyAlignment="1">
      <alignment horizontal="center"/>
    </xf>
    <xf numFmtId="0" fontId="41" fillId="0" borderId="47" xfId="0" applyFont="1" applyFill="1" applyBorder="1" applyAlignment="1">
      <alignment vertical="top" wrapText="1"/>
    </xf>
    <xf numFmtId="0" fontId="39" fillId="0" borderId="24" xfId="0" applyFont="1" applyFill="1" applyBorder="1"/>
    <xf numFmtId="168" fontId="39" fillId="0" borderId="50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164" fontId="3" fillId="0" borderId="53" xfId="1" applyNumberFormat="1" applyFont="1" applyFill="1" applyBorder="1" applyAlignment="1" applyProtection="1">
      <protection hidden="1"/>
    </xf>
    <xf numFmtId="165" fontId="3" fillId="0" borderId="53" xfId="1" applyNumberFormat="1" applyFont="1" applyFill="1" applyBorder="1" applyAlignment="1" applyProtection="1">
      <protection hidden="1"/>
    </xf>
    <xf numFmtId="167" fontId="9" fillId="0" borderId="25" xfId="1" applyNumberFormat="1" applyFont="1" applyFill="1" applyBorder="1" applyAlignment="1" applyProtection="1">
      <alignment wrapText="1"/>
      <protection hidden="1"/>
    </xf>
    <xf numFmtId="168" fontId="2" fillId="33" borderId="52" xfId="1" applyNumberFormat="1" applyFont="1" applyFill="1" applyBorder="1" applyAlignment="1" applyProtection="1">
      <alignment horizontal="center"/>
      <protection hidden="1"/>
    </xf>
    <xf numFmtId="167" fontId="9" fillId="0" borderId="57" xfId="1" applyNumberFormat="1" applyFont="1" applyFill="1" applyBorder="1" applyAlignment="1" applyProtection="1">
      <alignment wrapText="1"/>
      <protection hidden="1"/>
    </xf>
    <xf numFmtId="168" fontId="2" fillId="33" borderId="54" xfId="1" applyNumberFormat="1" applyFont="1" applyFill="1" applyBorder="1" applyAlignment="1" applyProtection="1">
      <alignment horizontal="center"/>
      <protection hidden="1"/>
    </xf>
    <xf numFmtId="168" fontId="11" fillId="33" borderId="56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3" borderId="52" xfId="1" applyNumberFormat="1" applyFont="1" applyFill="1" applyBorder="1" applyAlignment="1" applyProtection="1">
      <alignment horizontal="center"/>
      <protection hidden="1"/>
    </xf>
    <xf numFmtId="0" fontId="15" fillId="0" borderId="55" xfId="0" applyFont="1" applyFill="1" applyBorder="1" applyAlignment="1">
      <alignment horizontal="left" vertical="top" wrapText="1"/>
    </xf>
    <xf numFmtId="49" fontId="8" fillId="0" borderId="22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5" xfId="2" applyNumberFormat="1" applyFont="1" applyFill="1" applyBorder="1" applyAlignment="1" applyProtection="1">
      <alignment wrapText="1"/>
      <protection hidden="1"/>
    </xf>
    <xf numFmtId="49" fontId="9" fillId="0" borderId="53" xfId="2" applyNumberFormat="1" applyFont="1" applyFill="1" applyBorder="1" applyAlignment="1" applyProtection="1">
      <alignment wrapText="1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165" fontId="3" fillId="0" borderId="18" xfId="2" applyNumberFormat="1" applyFont="1" applyFill="1" applyBorder="1" applyAlignment="1" applyProtection="1">
      <alignment wrapText="1"/>
      <protection hidden="1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3" borderId="4" xfId="1" applyNumberFormat="1" applyFont="1" applyFill="1" applyBorder="1" applyAlignment="1">
      <alignment horizontal="center"/>
    </xf>
    <xf numFmtId="168" fontId="38" fillId="0" borderId="22" xfId="0" applyNumberFormat="1" applyFont="1" applyFill="1" applyBorder="1" applyAlignment="1">
      <alignment horizontal="center"/>
    </xf>
    <xf numFmtId="168" fontId="42" fillId="0" borderId="26" xfId="0" applyNumberFormat="1" applyFont="1" applyFill="1" applyBorder="1" applyAlignment="1">
      <alignment horizontal="center"/>
    </xf>
    <xf numFmtId="168" fontId="38" fillId="0" borderId="51" xfId="0" applyNumberFormat="1" applyFont="1" applyFill="1" applyBorder="1" applyAlignment="1">
      <alignment horizontal="center"/>
    </xf>
    <xf numFmtId="168" fontId="2" fillId="35" borderId="4" xfId="1" applyNumberFormat="1" applyFont="1" applyFill="1" applyBorder="1" applyAlignment="1">
      <alignment horizontal="right"/>
    </xf>
    <xf numFmtId="168" fontId="2" fillId="35" borderId="5" xfId="1" applyNumberFormat="1" applyFont="1" applyFill="1" applyBorder="1" applyAlignment="1">
      <alignment horizontal="right"/>
    </xf>
    <xf numFmtId="168" fontId="2" fillId="35" borderId="10" xfId="1" applyNumberFormat="1" applyFont="1" applyFill="1" applyBorder="1" applyAlignment="1">
      <alignment horizontal="right"/>
    </xf>
    <xf numFmtId="168" fontId="37" fillId="33" borderId="18" xfId="1" applyNumberFormat="1" applyFont="1" applyFill="1" applyBorder="1" applyAlignment="1">
      <alignment horizontal="center"/>
    </xf>
    <xf numFmtId="168" fontId="42" fillId="0" borderId="58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168" fontId="42" fillId="0" borderId="59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7" fontId="9" fillId="0" borderId="59" xfId="2" applyNumberFormat="1" applyFont="1" applyFill="1" applyBorder="1" applyAlignment="1" applyProtection="1">
      <alignment wrapText="1"/>
      <protection hidden="1"/>
    </xf>
    <xf numFmtId="164" fontId="3" fillId="0" borderId="8" xfId="2" applyNumberFormat="1" applyFont="1" applyFill="1" applyBorder="1" applyAlignment="1" applyProtection="1">
      <protection hidden="1"/>
    </xf>
    <xf numFmtId="166" fontId="3" fillId="0" borderId="8" xfId="2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0" fontId="8" fillId="0" borderId="60" xfId="0" applyFont="1" applyFill="1" applyBorder="1" applyAlignment="1">
      <alignment horizontal="left" vertical="top" wrapText="1"/>
    </xf>
    <xf numFmtId="164" fontId="4" fillId="0" borderId="2" xfId="2" applyNumberFormat="1" applyFont="1" applyFill="1" applyBorder="1" applyAlignment="1" applyProtection="1">
      <protection hidden="1"/>
    </xf>
    <xf numFmtId="164" fontId="4" fillId="0" borderId="18" xfId="2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alignment horizontal="right"/>
      <protection hidden="1"/>
    </xf>
    <xf numFmtId="165" fontId="3" fillId="0" borderId="4" xfId="1" applyNumberFormat="1" applyFont="1" applyFill="1" applyBorder="1" applyAlignment="1" applyProtection="1">
      <alignment horizontal="right"/>
      <protection hidden="1"/>
    </xf>
    <xf numFmtId="168" fontId="37" fillId="33" borderId="10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 applyProtection="1">
      <alignment wrapText="1"/>
      <protection hidden="1"/>
    </xf>
    <xf numFmtId="165" fontId="4" fillId="0" borderId="19" xfId="1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70" fontId="0" fillId="0" borderId="0" xfId="0" applyNumberFormat="1" applyFill="1"/>
    <xf numFmtId="170" fontId="0" fillId="0" borderId="0" xfId="0" applyNumberFormat="1" applyFill="1" applyAlignment="1">
      <alignment horizontal="right"/>
    </xf>
    <xf numFmtId="0" fontId="44" fillId="36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170" fontId="44" fillId="0" borderId="4" xfId="0" applyNumberFormat="1" applyFont="1" applyFill="1" applyBorder="1" applyAlignment="1">
      <alignment horizontal="center" vertical="center" wrapText="1"/>
    </xf>
    <xf numFmtId="49" fontId="44" fillId="36" borderId="5" xfId="0" applyNumberFormat="1" applyFont="1" applyFill="1" applyBorder="1" applyAlignment="1">
      <alignment horizontal="center" vertical="top" shrinkToFit="1"/>
    </xf>
    <xf numFmtId="49" fontId="44" fillId="36" borderId="60" xfId="0" applyNumberFormat="1" applyFont="1" applyFill="1" applyBorder="1" applyAlignment="1">
      <alignment horizontal="center" vertical="top" shrinkToFit="1"/>
    </xf>
    <xf numFmtId="49" fontId="44" fillId="36" borderId="26" xfId="0" applyNumberFormat="1" applyFont="1" applyFill="1" applyBorder="1" applyAlignment="1">
      <alignment horizontal="center" vertical="top" shrinkToFit="1"/>
    </xf>
    <xf numFmtId="0" fontId="45" fillId="36" borderId="4" xfId="0" applyFont="1" applyFill="1" applyBorder="1" applyAlignment="1">
      <alignment vertical="top" wrapText="1"/>
    </xf>
    <xf numFmtId="4" fontId="17" fillId="0" borderId="4" xfId="0" applyNumberFormat="1" applyFont="1" applyFill="1" applyBorder="1" applyAlignment="1">
      <alignment horizontal="right" vertical="top" shrinkToFit="1"/>
    </xf>
    <xf numFmtId="170" fontId="17" fillId="0" borderId="4" xfId="0" applyNumberFormat="1" applyFont="1" applyFill="1" applyBorder="1" applyAlignment="1">
      <alignment horizontal="right" vertical="top" shrinkToFit="1"/>
    </xf>
    <xf numFmtId="4" fontId="17" fillId="35" borderId="4" xfId="0" applyNumberFormat="1" applyFont="1" applyFill="1" applyBorder="1" applyAlignment="1">
      <alignment horizontal="right" vertical="top" shrinkToFit="1"/>
    </xf>
    <xf numFmtId="49" fontId="44" fillId="36" borderId="20" xfId="0" applyNumberFormat="1" applyFont="1" applyFill="1" applyBorder="1" applyAlignment="1">
      <alignment horizontal="center" vertical="top" shrinkToFit="1"/>
    </xf>
    <xf numFmtId="4" fontId="17" fillId="35" borderId="20" xfId="0" applyNumberFormat="1" applyFont="1" applyFill="1" applyBorder="1" applyAlignment="1">
      <alignment horizontal="right" vertical="top" shrinkToFit="1"/>
    </xf>
    <xf numFmtId="0" fontId="45" fillId="36" borderId="20" xfId="0" applyFont="1" applyFill="1" applyBorder="1" applyAlignment="1">
      <alignment vertical="top" wrapText="1"/>
    </xf>
    <xf numFmtId="4" fontId="17" fillId="0" borderId="61" xfId="0" applyNumberFormat="1" applyFont="1" applyFill="1" applyBorder="1" applyAlignment="1">
      <alignment horizontal="right" vertical="top" shrinkToFit="1"/>
    </xf>
    <xf numFmtId="4" fontId="0" fillId="0" borderId="0" xfId="0" applyNumberFormat="1" applyFill="1"/>
    <xf numFmtId="164" fontId="47" fillId="0" borderId="4" xfId="1" applyNumberFormat="1" applyFont="1" applyFill="1" applyBorder="1" applyAlignment="1" applyProtection="1">
      <protection hidden="1"/>
    </xf>
    <xf numFmtId="166" fontId="47" fillId="0" borderId="4" xfId="1" applyNumberFormat="1" applyFont="1" applyFill="1" applyBorder="1" applyAlignment="1" applyProtection="1">
      <protection hidden="1"/>
    </xf>
    <xf numFmtId="168" fontId="48" fillId="33" borderId="4" xfId="1" applyNumberFormat="1" applyFont="1" applyFill="1" applyBorder="1" applyAlignment="1">
      <alignment horizontal="right"/>
    </xf>
    <xf numFmtId="167" fontId="46" fillId="0" borderId="4" xfId="1" applyNumberFormat="1" applyFont="1" applyFill="1" applyBorder="1" applyAlignment="1" applyProtection="1">
      <alignment wrapText="1"/>
      <protection hidden="1"/>
    </xf>
    <xf numFmtId="49" fontId="47" fillId="0" borderId="4" xfId="1" applyNumberFormat="1" applyFont="1" applyFill="1" applyBorder="1" applyAlignment="1" applyProtection="1">
      <alignment horizontal="right"/>
      <protection hidden="1"/>
    </xf>
    <xf numFmtId="168" fontId="48" fillId="33" borderId="4" xfId="1" applyNumberFormat="1" applyFont="1" applyFill="1" applyBorder="1" applyAlignment="1" applyProtection="1">
      <alignment horizontal="right"/>
      <protection hidden="1"/>
    </xf>
    <xf numFmtId="49" fontId="46" fillId="0" borderId="4" xfId="2" applyNumberFormat="1" applyFont="1" applyFill="1" applyBorder="1" applyAlignment="1" applyProtection="1">
      <alignment wrapText="1"/>
      <protection hidden="1"/>
    </xf>
    <xf numFmtId="49" fontId="47" fillId="0" borderId="2" xfId="1" applyNumberFormat="1" applyFont="1" applyFill="1" applyBorder="1" applyAlignment="1" applyProtection="1">
      <alignment horizontal="right"/>
      <protection hidden="1"/>
    </xf>
    <xf numFmtId="168" fontId="48" fillId="33" borderId="5" xfId="1" applyNumberFormat="1" applyFont="1" applyFill="1" applyBorder="1" applyAlignment="1" applyProtection="1">
      <alignment horizontal="center"/>
      <protection hidden="1"/>
    </xf>
    <xf numFmtId="167" fontId="9" fillId="0" borderId="6" xfId="1" applyNumberFormat="1" applyFont="1" applyFill="1" applyBorder="1" applyAlignment="1" applyProtection="1">
      <alignment wrapText="1"/>
      <protection hidden="1"/>
    </xf>
    <xf numFmtId="49" fontId="9" fillId="0" borderId="6" xfId="1" applyNumberFormat="1" applyFont="1" applyFill="1" applyBorder="1" applyAlignment="1" applyProtection="1">
      <alignment wrapText="1"/>
      <protection hidden="1"/>
    </xf>
    <xf numFmtId="168" fontId="2" fillId="33" borderId="4" xfId="1" applyNumberFormat="1" applyFont="1" applyFill="1" applyBorder="1" applyAlignment="1" applyProtection="1">
      <alignment horizontal="right"/>
      <protection hidden="1"/>
    </xf>
    <xf numFmtId="168" fontId="42" fillId="0" borderId="6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6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60" xfId="0" applyFont="1" applyFill="1" applyBorder="1" applyAlignment="1">
      <alignment horizontal="left" vertical="top" wrapText="1"/>
    </xf>
    <xf numFmtId="165" fontId="3" fillId="0" borderId="4" xfId="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right"/>
    </xf>
    <xf numFmtId="167" fontId="9" fillId="0" borderId="0" xfId="1" applyNumberFormat="1" applyFont="1" applyFill="1" applyBorder="1" applyAlignment="1" applyProtection="1">
      <alignment wrapText="1"/>
      <protection hidden="1"/>
    </xf>
    <xf numFmtId="0" fontId="18" fillId="0" borderId="0" xfId="0" applyFont="1"/>
    <xf numFmtId="0" fontId="18" fillId="0" borderId="0" xfId="0" applyFont="1" applyAlignment="1"/>
    <xf numFmtId="0" fontId="18" fillId="0" borderId="0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4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52" fillId="0" borderId="0" xfId="0" applyNumberFormat="1" applyFont="1" applyBorder="1"/>
    <xf numFmtId="49" fontId="3" fillId="0" borderId="4" xfId="1" applyNumberFormat="1" applyFont="1" applyFill="1" applyBorder="1" applyAlignment="1" applyProtection="1">
      <alignment horizontal="center"/>
      <protection hidden="1"/>
    </xf>
    <xf numFmtId="168" fontId="11" fillId="33" borderId="63" xfId="1" applyNumberFormat="1" applyFont="1" applyFill="1" applyBorder="1" applyAlignment="1" applyProtection="1">
      <alignment horizontal="center"/>
      <protection hidden="1"/>
    </xf>
    <xf numFmtId="167" fontId="8" fillId="0" borderId="1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protection hidden="1"/>
    </xf>
    <xf numFmtId="168" fontId="2" fillId="33" borderId="63" xfId="1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44" fillId="36" borderId="5" xfId="0" applyFont="1" applyFill="1" applyBorder="1" applyAlignment="1">
      <alignment horizontal="center" vertical="center" wrapText="1"/>
    </xf>
    <xf numFmtId="0" fontId="44" fillId="36" borderId="60" xfId="0" applyFont="1" applyFill="1" applyBorder="1" applyAlignment="1">
      <alignment horizontal="center" vertical="center" wrapText="1"/>
    </xf>
    <xf numFmtId="0" fontId="44" fillId="36" borderId="26" xfId="0" applyFont="1" applyFill="1" applyBorder="1" applyAlignment="1">
      <alignment horizontal="center" vertical="center" wrapText="1"/>
    </xf>
    <xf numFmtId="0" fontId="17" fillId="36" borderId="6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34" fillId="0" borderId="5" xfId="0" applyNumberFormat="1" applyFont="1" applyBorder="1" applyAlignment="1">
      <alignment horizontal="center"/>
    </xf>
    <xf numFmtId="169" fontId="34" fillId="0" borderId="26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wrapText="1"/>
    </xf>
    <xf numFmtId="0" fontId="40" fillId="0" borderId="27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9" fillId="0" borderId="5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</cellXfs>
  <cellStyles count="45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3">
          <cell r="D23">
            <v>2136900</v>
          </cell>
        </row>
        <row r="25">
          <cell r="D25">
            <v>566000</v>
          </cell>
        </row>
        <row r="26">
          <cell r="D26">
            <v>7601000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Normal="100" workbookViewId="0">
      <selection activeCell="J6" sqref="J6"/>
    </sheetView>
  </sheetViews>
  <sheetFormatPr defaultColWidth="9.109375" defaultRowHeight="14.4"/>
  <cols>
    <col min="1" max="1" width="4" style="93" bestFit="1" customWidth="1"/>
    <col min="2" max="2" width="11" style="93" customWidth="1"/>
    <col min="3" max="3" width="5" style="93" bestFit="1" customWidth="1"/>
    <col min="4" max="4" width="4" style="93" bestFit="1" customWidth="1"/>
    <col min="5" max="5" width="48.44140625" style="93" customWidth="1"/>
    <col min="6" max="6" width="9.88671875" style="68" hidden="1" customWidth="1"/>
    <col min="7" max="7" width="14.6640625" style="254" customWidth="1"/>
    <col min="8" max="16384" width="9.109375" style="93"/>
  </cols>
  <sheetData>
    <row r="1" spans="1:7">
      <c r="G1" s="255" t="s">
        <v>225</v>
      </c>
    </row>
    <row r="2" spans="1:7">
      <c r="G2" s="255" t="s">
        <v>77</v>
      </c>
    </row>
    <row r="3" spans="1:7">
      <c r="G3" s="255" t="s">
        <v>78</v>
      </c>
    </row>
    <row r="4" spans="1:7">
      <c r="E4" s="312" t="s">
        <v>328</v>
      </c>
      <c r="F4" s="312"/>
      <c r="G4" s="312"/>
    </row>
    <row r="5" spans="1:7" ht="15" customHeight="1">
      <c r="A5" s="306" t="s">
        <v>79</v>
      </c>
      <c r="B5" s="306"/>
      <c r="C5" s="306"/>
      <c r="D5" s="306"/>
      <c r="E5" s="306"/>
      <c r="F5" s="306"/>
      <c r="G5" s="306"/>
    </row>
    <row r="6" spans="1:7" ht="37.5" customHeight="1">
      <c r="A6" s="307" t="s">
        <v>226</v>
      </c>
      <c r="B6" s="307"/>
      <c r="C6" s="307"/>
      <c r="D6" s="307"/>
      <c r="E6" s="307"/>
      <c r="F6" s="307"/>
      <c r="G6" s="307"/>
    </row>
    <row r="7" spans="1:7" ht="6.75" customHeight="1">
      <c r="G7" s="255"/>
    </row>
    <row r="8" spans="1:7" ht="26.4">
      <c r="A8" s="308" t="s">
        <v>227</v>
      </c>
      <c r="B8" s="309"/>
      <c r="C8" s="309"/>
      <c r="D8" s="310"/>
      <c r="E8" s="256" t="s">
        <v>228</v>
      </c>
      <c r="F8" s="257" t="s">
        <v>229</v>
      </c>
      <c r="G8" s="258" t="s">
        <v>230</v>
      </c>
    </row>
    <row r="9" spans="1:7" ht="40.799999999999997">
      <c r="A9" s="259" t="s">
        <v>76</v>
      </c>
      <c r="B9" s="260" t="s">
        <v>231</v>
      </c>
      <c r="C9" s="260" t="s">
        <v>232</v>
      </c>
      <c r="D9" s="261" t="s">
        <v>233</v>
      </c>
      <c r="E9" s="262" t="s">
        <v>234</v>
      </c>
      <c r="F9" s="263">
        <f>9100+150</f>
        <v>9250</v>
      </c>
      <c r="G9" s="264">
        <v>46598</v>
      </c>
    </row>
    <row r="10" spans="1:7" ht="61.2">
      <c r="A10" s="259" t="s">
        <v>76</v>
      </c>
      <c r="B10" s="260" t="s">
        <v>235</v>
      </c>
      <c r="C10" s="260" t="s">
        <v>232</v>
      </c>
      <c r="D10" s="261" t="s">
        <v>233</v>
      </c>
      <c r="E10" s="262" t="s">
        <v>236</v>
      </c>
      <c r="F10" s="263">
        <v>6</v>
      </c>
      <c r="G10" s="264">
        <v>3</v>
      </c>
    </row>
    <row r="11" spans="1:7">
      <c r="A11" s="259" t="s">
        <v>76</v>
      </c>
      <c r="B11" s="260" t="s">
        <v>237</v>
      </c>
      <c r="C11" s="260" t="s">
        <v>238</v>
      </c>
      <c r="D11" s="261" t="s">
        <v>233</v>
      </c>
      <c r="E11" s="262" t="s">
        <v>239</v>
      </c>
      <c r="F11" s="265">
        <f>ROUND([1]доход!$D$10/1000,0)</f>
        <v>357</v>
      </c>
      <c r="G11" s="264">
        <v>447.5</v>
      </c>
    </row>
    <row r="12" spans="1:7">
      <c r="A12" s="259" t="s">
        <v>76</v>
      </c>
      <c r="B12" s="260" t="s">
        <v>240</v>
      </c>
      <c r="C12" s="260" t="s">
        <v>232</v>
      </c>
      <c r="D12" s="261" t="s">
        <v>233</v>
      </c>
      <c r="E12" s="262" t="s">
        <v>241</v>
      </c>
      <c r="F12" s="265">
        <f>ROUND([1]доход!$D$11/1000,0)</f>
        <v>48</v>
      </c>
      <c r="G12" s="264">
        <v>65</v>
      </c>
    </row>
    <row r="13" spans="1:7">
      <c r="A13" s="259"/>
      <c r="B13" s="260"/>
      <c r="C13" s="260"/>
      <c r="D13" s="261"/>
      <c r="E13" s="262" t="s">
        <v>242</v>
      </c>
      <c r="F13" s="265"/>
      <c r="G13" s="264">
        <v>7397</v>
      </c>
    </row>
    <row r="14" spans="1:7">
      <c r="A14" s="259"/>
      <c r="B14" s="260"/>
      <c r="C14" s="260"/>
      <c r="D14" s="261"/>
      <c r="E14" s="262" t="s">
        <v>243</v>
      </c>
      <c r="F14" s="265"/>
      <c r="G14" s="264">
        <v>6169</v>
      </c>
    </row>
    <row r="15" spans="1:7" ht="20.399999999999999">
      <c r="A15" s="259" t="s">
        <v>76</v>
      </c>
      <c r="B15" s="260" t="s">
        <v>244</v>
      </c>
      <c r="C15" s="260" t="s">
        <v>232</v>
      </c>
      <c r="D15" s="261" t="s">
        <v>233</v>
      </c>
      <c r="E15" s="262" t="s">
        <v>245</v>
      </c>
      <c r="F15" s="263">
        <v>36</v>
      </c>
      <c r="G15" s="264">
        <v>390</v>
      </c>
    </row>
    <row r="16" spans="1:7">
      <c r="A16" s="259" t="s">
        <v>76</v>
      </c>
      <c r="B16" s="260" t="s">
        <v>246</v>
      </c>
      <c r="C16" s="260" t="s">
        <v>238</v>
      </c>
      <c r="D16" s="261" t="s">
        <v>247</v>
      </c>
      <c r="E16" s="262" t="s">
        <v>248</v>
      </c>
      <c r="F16" s="263">
        <v>20</v>
      </c>
      <c r="G16" s="264"/>
    </row>
    <row r="17" spans="1:7" ht="40.799999999999997">
      <c r="A17" s="259" t="s">
        <v>76</v>
      </c>
      <c r="B17" s="260" t="s">
        <v>249</v>
      </c>
      <c r="C17" s="260" t="s">
        <v>238</v>
      </c>
      <c r="D17" s="261" t="s">
        <v>250</v>
      </c>
      <c r="E17" s="262" t="s">
        <v>251</v>
      </c>
      <c r="F17" s="263">
        <v>10</v>
      </c>
      <c r="G17" s="264">
        <v>5</v>
      </c>
    </row>
    <row r="18" spans="1:7" ht="30.6">
      <c r="A18" s="259" t="s">
        <v>76</v>
      </c>
      <c r="B18" s="260" t="s">
        <v>252</v>
      </c>
      <c r="C18" s="260" t="s">
        <v>238</v>
      </c>
      <c r="D18" s="261" t="s">
        <v>250</v>
      </c>
      <c r="E18" s="262" t="s">
        <v>253</v>
      </c>
      <c r="F18" s="263">
        <v>20</v>
      </c>
      <c r="G18" s="264">
        <v>5</v>
      </c>
    </row>
    <row r="19" spans="1:7" ht="30.6">
      <c r="A19" s="259" t="s">
        <v>76</v>
      </c>
      <c r="B19" s="260" t="s">
        <v>254</v>
      </c>
      <c r="C19" s="260" t="s">
        <v>238</v>
      </c>
      <c r="D19" s="261" t="s">
        <v>250</v>
      </c>
      <c r="E19" s="262" t="s">
        <v>255</v>
      </c>
      <c r="F19" s="263">
        <v>45</v>
      </c>
      <c r="G19" s="264">
        <v>20</v>
      </c>
    </row>
    <row r="20" spans="1:7" ht="20.399999999999999">
      <c r="A20" s="259" t="s">
        <v>76</v>
      </c>
      <c r="B20" s="260" t="s">
        <v>256</v>
      </c>
      <c r="C20" s="260" t="s">
        <v>238</v>
      </c>
      <c r="D20" s="261" t="s">
        <v>250</v>
      </c>
      <c r="E20" s="262" t="s">
        <v>257</v>
      </c>
      <c r="F20" s="263">
        <v>20</v>
      </c>
      <c r="G20" s="264">
        <v>30</v>
      </c>
    </row>
    <row r="21" spans="1:7" ht="30.6">
      <c r="A21" s="259" t="s">
        <v>76</v>
      </c>
      <c r="B21" s="260" t="s">
        <v>258</v>
      </c>
      <c r="C21" s="260" t="s">
        <v>238</v>
      </c>
      <c r="D21" s="261" t="s">
        <v>250</v>
      </c>
      <c r="E21" s="262" t="s">
        <v>259</v>
      </c>
      <c r="F21" s="263">
        <v>20</v>
      </c>
      <c r="G21" s="264">
        <v>70</v>
      </c>
    </row>
    <row r="22" spans="1:7" ht="20.399999999999999">
      <c r="A22" s="259" t="s">
        <v>76</v>
      </c>
      <c r="B22" s="260" t="s">
        <v>260</v>
      </c>
      <c r="C22" s="260" t="s">
        <v>238</v>
      </c>
      <c r="D22" s="261" t="s">
        <v>250</v>
      </c>
      <c r="E22" s="262" t="s">
        <v>261</v>
      </c>
      <c r="F22" s="263">
        <v>155</v>
      </c>
      <c r="G22" s="264">
        <v>35</v>
      </c>
    </row>
    <row r="23" spans="1:7" ht="20.399999999999999">
      <c r="A23" s="259" t="s">
        <v>76</v>
      </c>
      <c r="B23" s="260" t="s">
        <v>262</v>
      </c>
      <c r="C23" s="260" t="s">
        <v>238</v>
      </c>
      <c r="D23" s="261" t="s">
        <v>250</v>
      </c>
      <c r="E23" s="262" t="s">
        <v>263</v>
      </c>
      <c r="F23" s="263">
        <v>10</v>
      </c>
      <c r="G23" s="264">
        <v>20</v>
      </c>
    </row>
    <row r="24" spans="1:7">
      <c r="A24" s="259" t="s">
        <v>76</v>
      </c>
      <c r="B24" s="260" t="s">
        <v>264</v>
      </c>
      <c r="C24" s="260" t="s">
        <v>238</v>
      </c>
      <c r="D24" s="261" t="s">
        <v>265</v>
      </c>
      <c r="E24" s="262" t="s">
        <v>266</v>
      </c>
      <c r="F24" s="263">
        <v>63</v>
      </c>
      <c r="G24" s="264">
        <v>1394</v>
      </c>
    </row>
    <row r="25" spans="1:7" ht="20.399999999999999">
      <c r="A25" s="259" t="s">
        <v>76</v>
      </c>
      <c r="B25" s="260" t="s">
        <v>267</v>
      </c>
      <c r="C25" s="260" t="s">
        <v>238</v>
      </c>
      <c r="D25" s="261" t="s">
        <v>268</v>
      </c>
      <c r="E25" s="262" t="s">
        <v>269</v>
      </c>
      <c r="F25" s="265">
        <f>ROUND([1]доход!$D$19/1000,0)</f>
        <v>96037</v>
      </c>
      <c r="G25" s="264">
        <v>74152</v>
      </c>
    </row>
    <row r="26" spans="1:7" ht="20.399999999999999">
      <c r="A26" s="259" t="s">
        <v>76</v>
      </c>
      <c r="B26" s="260" t="s">
        <v>267</v>
      </c>
      <c r="C26" s="260" t="s">
        <v>238</v>
      </c>
      <c r="D26" s="261" t="s">
        <v>268</v>
      </c>
      <c r="E26" s="262" t="s">
        <v>270</v>
      </c>
      <c r="F26" s="265"/>
      <c r="G26" s="264">
        <v>3329</v>
      </c>
    </row>
    <row r="27" spans="1:7" ht="20.399999999999999">
      <c r="A27" s="259" t="s">
        <v>76</v>
      </c>
      <c r="B27" s="260" t="s">
        <v>267</v>
      </c>
      <c r="C27" s="260" t="s">
        <v>238</v>
      </c>
      <c r="D27" s="261" t="s">
        <v>268</v>
      </c>
      <c r="E27" s="262" t="s">
        <v>271</v>
      </c>
      <c r="F27" s="265"/>
      <c r="G27" s="264"/>
    </row>
    <row r="28" spans="1:7">
      <c r="A28" s="259" t="s">
        <v>76</v>
      </c>
      <c r="B28" s="260" t="s">
        <v>298</v>
      </c>
      <c r="C28" s="260" t="s">
        <v>238</v>
      </c>
      <c r="D28" s="261" t="s">
        <v>268</v>
      </c>
      <c r="E28" s="262" t="s">
        <v>299</v>
      </c>
      <c r="F28" s="265">
        <f>ROUND([1]доход!$D$23/1000,1)</f>
        <v>2136.9</v>
      </c>
      <c r="G28" s="264">
        <v>3199.8319999999999</v>
      </c>
    </row>
    <row r="29" spans="1:7">
      <c r="A29" s="259" t="s">
        <v>76</v>
      </c>
      <c r="B29" s="260" t="s">
        <v>298</v>
      </c>
      <c r="C29" s="260" t="s">
        <v>238</v>
      </c>
      <c r="D29" s="261" t="s">
        <v>268</v>
      </c>
      <c r="E29" s="262" t="s">
        <v>300</v>
      </c>
      <c r="F29" s="265"/>
      <c r="G29" s="264">
        <v>3999.98</v>
      </c>
    </row>
    <row r="30" spans="1:7" ht="20.399999999999999">
      <c r="A30" s="259" t="s">
        <v>76</v>
      </c>
      <c r="B30" s="260" t="s">
        <v>295</v>
      </c>
      <c r="C30" s="260" t="s">
        <v>238</v>
      </c>
      <c r="D30" s="261" t="s">
        <v>268</v>
      </c>
      <c r="E30" s="262" t="s">
        <v>177</v>
      </c>
      <c r="F30" s="265"/>
      <c r="G30" s="264">
        <v>2245.288</v>
      </c>
    </row>
    <row r="31" spans="1:7">
      <c r="A31" s="259" t="s">
        <v>76</v>
      </c>
      <c r="B31" s="260" t="s">
        <v>272</v>
      </c>
      <c r="C31" s="260" t="s">
        <v>238</v>
      </c>
      <c r="D31" s="261" t="s">
        <v>268</v>
      </c>
      <c r="E31" s="262" t="s">
        <v>273</v>
      </c>
      <c r="F31" s="265">
        <f>([1]доход!$D$21+[1]доход!$D$22)/1000</f>
        <v>2886</v>
      </c>
      <c r="G31" s="264">
        <v>3684.0830000000001</v>
      </c>
    </row>
    <row r="32" spans="1:7" ht="20.399999999999999">
      <c r="A32" s="259" t="s">
        <v>76</v>
      </c>
      <c r="B32" s="260" t="s">
        <v>288</v>
      </c>
      <c r="C32" s="260" t="s">
        <v>238</v>
      </c>
      <c r="D32" s="261" t="s">
        <v>268</v>
      </c>
      <c r="E32" s="262" t="s">
        <v>283</v>
      </c>
      <c r="F32" s="265"/>
      <c r="G32" s="264">
        <v>5902.5020000000004</v>
      </c>
    </row>
    <row r="33" spans="1:7" ht="30.6">
      <c r="A33" s="259" t="s">
        <v>76</v>
      </c>
      <c r="B33" s="260" t="s">
        <v>287</v>
      </c>
      <c r="C33" s="260" t="s">
        <v>238</v>
      </c>
      <c r="D33" s="261" t="s">
        <v>268</v>
      </c>
      <c r="E33" s="262" t="s">
        <v>285</v>
      </c>
      <c r="F33" s="265"/>
      <c r="G33" s="264">
        <v>68.599999999999994</v>
      </c>
    </row>
    <row r="34" spans="1:7">
      <c r="A34" s="259" t="s">
        <v>76</v>
      </c>
      <c r="B34" s="260" t="s">
        <v>294</v>
      </c>
      <c r="C34" s="260" t="s">
        <v>238</v>
      </c>
      <c r="D34" s="261" t="s">
        <v>268</v>
      </c>
      <c r="E34" s="262" t="s">
        <v>289</v>
      </c>
      <c r="F34" s="265">
        <f>ROUND([1]доход!$D$25/1000,0)</f>
        <v>566</v>
      </c>
      <c r="G34" s="264">
        <v>4010.16</v>
      </c>
    </row>
    <row r="35" spans="1:7" ht="30.6">
      <c r="A35" s="259" t="s">
        <v>76</v>
      </c>
      <c r="B35" s="260" t="s">
        <v>301</v>
      </c>
      <c r="C35" s="260" t="s">
        <v>238</v>
      </c>
      <c r="D35" s="261" t="s">
        <v>268</v>
      </c>
      <c r="E35" s="262" t="s">
        <v>274</v>
      </c>
      <c r="F35" s="265">
        <f>ROUND([1]доход!$D$35/1000,0)</f>
        <v>678</v>
      </c>
      <c r="G35" s="264">
        <v>1299</v>
      </c>
    </row>
    <row r="36" spans="1:7" ht="30.6">
      <c r="A36" s="259" t="s">
        <v>76</v>
      </c>
      <c r="B36" s="260" t="s">
        <v>302</v>
      </c>
      <c r="C36" s="260" t="s">
        <v>238</v>
      </c>
      <c r="D36" s="261" t="s">
        <v>268</v>
      </c>
      <c r="E36" s="262" t="s">
        <v>275</v>
      </c>
      <c r="F36" s="265">
        <f>ROUND([1]доход!$D$35/1000,0)</f>
        <v>678</v>
      </c>
      <c r="G36" s="264">
        <v>419.5</v>
      </c>
    </row>
    <row r="37" spans="1:7" ht="30.6">
      <c r="A37" s="259" t="s">
        <v>76</v>
      </c>
      <c r="B37" s="260" t="s">
        <v>303</v>
      </c>
      <c r="C37" s="260" t="s">
        <v>238</v>
      </c>
      <c r="D37" s="261" t="s">
        <v>268</v>
      </c>
      <c r="E37" s="262" t="s">
        <v>275</v>
      </c>
      <c r="F37" s="265">
        <f>ROUND([1]доход!$D$26/1000,0)</f>
        <v>7601</v>
      </c>
      <c r="G37" s="264">
        <v>1200</v>
      </c>
    </row>
    <row r="38" spans="1:7" ht="30.6">
      <c r="A38" s="259" t="s">
        <v>76</v>
      </c>
      <c r="B38" s="260" t="s">
        <v>304</v>
      </c>
      <c r="C38" s="260" t="s">
        <v>238</v>
      </c>
      <c r="D38" s="261" t="s">
        <v>268</v>
      </c>
      <c r="E38" s="262" t="s">
        <v>276</v>
      </c>
      <c r="F38" s="265"/>
      <c r="G38" s="264">
        <v>0.7</v>
      </c>
    </row>
    <row r="39" spans="1:7" ht="20.399999999999999">
      <c r="A39" s="259" t="s">
        <v>76</v>
      </c>
      <c r="B39" s="260" t="s">
        <v>305</v>
      </c>
      <c r="C39" s="260" t="s">
        <v>238</v>
      </c>
      <c r="D39" s="261" t="s">
        <v>268</v>
      </c>
      <c r="E39" s="262" t="s">
        <v>277</v>
      </c>
      <c r="F39" s="263">
        <f>([1]доход!$D$27+[1]доход!$D$29+[1]доход!$D$32+[1]доход!$D$33+[1]доход!$D$34+[1]доход!$D$37+[1]доход!$D$38)/1000</f>
        <v>100990</v>
      </c>
      <c r="G39" s="264">
        <v>247994</v>
      </c>
    </row>
    <row r="40" spans="1:7" ht="40.799999999999997">
      <c r="A40" s="259" t="s">
        <v>76</v>
      </c>
      <c r="B40" s="260" t="s">
        <v>306</v>
      </c>
      <c r="C40" s="260" t="s">
        <v>238</v>
      </c>
      <c r="D40" s="261" t="s">
        <v>268</v>
      </c>
      <c r="E40" s="262" t="s">
        <v>278</v>
      </c>
      <c r="F40" s="265">
        <f>ROUND([1]доход!$D$31/1000,3)</f>
        <v>1223.442</v>
      </c>
      <c r="G40" s="264">
        <v>1005.378</v>
      </c>
    </row>
    <row r="41" spans="1:7" ht="30.6">
      <c r="A41" s="259" t="s">
        <v>76</v>
      </c>
      <c r="B41" s="260" t="s">
        <v>307</v>
      </c>
      <c r="C41" s="260" t="s">
        <v>238</v>
      </c>
      <c r="D41" s="261" t="s">
        <v>268</v>
      </c>
      <c r="E41" s="262" t="s">
        <v>279</v>
      </c>
      <c r="F41" s="265">
        <f>ROUND([1]доход!$D$30/1000,0)</f>
        <v>1392</v>
      </c>
      <c r="G41" s="264">
        <v>12041</v>
      </c>
    </row>
    <row r="42" spans="1:7" ht="20.399999999999999">
      <c r="A42" s="266" t="s">
        <v>76</v>
      </c>
      <c r="B42" s="266" t="s">
        <v>280</v>
      </c>
      <c r="C42" s="266" t="s">
        <v>238</v>
      </c>
      <c r="D42" s="266" t="s">
        <v>268</v>
      </c>
      <c r="E42" s="262" t="s">
        <v>281</v>
      </c>
      <c r="F42" s="267"/>
      <c r="G42" s="264">
        <v>288.10000000000002</v>
      </c>
    </row>
    <row r="43" spans="1:7" ht="40.799999999999997">
      <c r="A43" s="266" t="s">
        <v>76</v>
      </c>
      <c r="B43" s="266" t="s">
        <v>308</v>
      </c>
      <c r="C43" s="266" t="s">
        <v>238</v>
      </c>
      <c r="D43" s="266" t="s">
        <v>268</v>
      </c>
      <c r="E43" s="262" t="s">
        <v>143</v>
      </c>
      <c r="F43" s="267"/>
      <c r="G43" s="264">
        <v>930.15</v>
      </c>
    </row>
    <row r="44" spans="1:7" ht="30.6">
      <c r="A44" s="266" t="s">
        <v>76</v>
      </c>
      <c r="B44" s="266" t="s">
        <v>309</v>
      </c>
      <c r="C44" s="266" t="s">
        <v>238</v>
      </c>
      <c r="D44" s="266" t="s">
        <v>268</v>
      </c>
      <c r="E44" s="262" t="s">
        <v>282</v>
      </c>
      <c r="F44" s="267"/>
      <c r="G44" s="264"/>
    </row>
    <row r="45" spans="1:7">
      <c r="A45" s="266"/>
      <c r="B45" s="266"/>
      <c r="C45" s="266"/>
      <c r="D45" s="266"/>
      <c r="E45" s="268"/>
      <c r="F45" s="267"/>
      <c r="G45" s="264"/>
    </row>
    <row r="46" spans="1:7" ht="15" thickBot="1">
      <c r="A46" s="311" t="s">
        <v>89</v>
      </c>
      <c r="B46" s="311"/>
      <c r="C46" s="311"/>
      <c r="D46" s="311"/>
      <c r="E46" s="311"/>
      <c r="F46" s="269">
        <f>SUM(F9:F41)</f>
        <v>224248.342</v>
      </c>
      <c r="G46" s="264">
        <v>428417.77300000004</v>
      </c>
    </row>
    <row r="47" spans="1:7">
      <c r="F47" s="270"/>
    </row>
  </sheetData>
  <mergeCells count="5">
    <mergeCell ref="A5:G5"/>
    <mergeCell ref="A6:G6"/>
    <mergeCell ref="A8:D8"/>
    <mergeCell ref="A46:E46"/>
    <mergeCell ref="E4:G4"/>
  </mergeCells>
  <pageMargins left="0.70866141732283472" right="0.15748031496062992" top="0.74803149606299213" bottom="0.35433070866141736" header="0.31496062992125984" footer="0.15748031496062992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208"/>
  <sheetViews>
    <sheetView workbookViewId="0">
      <selection activeCell="L6" sqref="L6"/>
    </sheetView>
  </sheetViews>
  <sheetFormatPr defaultRowHeight="14.4"/>
  <cols>
    <col min="1" max="1" width="39.6640625" customWidth="1"/>
    <col min="2" max="2" width="3.33203125" bestFit="1" customWidth="1"/>
    <col min="3" max="3" width="3.5546875" bestFit="1" customWidth="1"/>
    <col min="4" max="4" width="9.88671875" customWidth="1"/>
    <col min="5" max="5" width="4.109375" bestFit="1" customWidth="1"/>
    <col min="6" max="6" width="9.5546875" customWidth="1"/>
    <col min="7" max="7" width="10" customWidth="1"/>
    <col min="8" max="8" width="15.109375" customWidth="1"/>
  </cols>
  <sheetData>
    <row r="1" spans="1:8">
      <c r="A1" s="46"/>
      <c r="B1" s="46"/>
      <c r="C1" s="46"/>
      <c r="D1" s="46"/>
      <c r="E1" s="46"/>
      <c r="F1" s="63"/>
      <c r="G1" s="63"/>
      <c r="H1" s="63" t="s">
        <v>90</v>
      </c>
    </row>
    <row r="2" spans="1:8">
      <c r="A2" s="46"/>
      <c r="B2" s="46"/>
      <c r="C2" s="46"/>
      <c r="D2" s="46"/>
      <c r="E2" s="46"/>
      <c r="F2" s="63"/>
      <c r="G2" s="63"/>
      <c r="H2" s="91" t="s">
        <v>77</v>
      </c>
    </row>
    <row r="3" spans="1:8">
      <c r="A3" s="46"/>
      <c r="B3" s="46"/>
      <c r="C3" s="46"/>
      <c r="D3" s="46"/>
      <c r="E3" s="46"/>
      <c r="F3" s="63"/>
      <c r="G3" s="63"/>
      <c r="H3" s="91" t="s">
        <v>78</v>
      </c>
    </row>
    <row r="4" spans="1:8" ht="15" customHeight="1">
      <c r="A4" s="46"/>
      <c r="B4" s="46"/>
      <c r="C4" s="46"/>
      <c r="D4" s="46"/>
      <c r="E4" s="46"/>
      <c r="F4" s="63"/>
      <c r="G4" s="314" t="s">
        <v>328</v>
      </c>
      <c r="H4" s="314"/>
    </row>
    <row r="5" spans="1:8" ht="15.6">
      <c r="A5" s="313" t="s">
        <v>79</v>
      </c>
      <c r="B5" s="313"/>
      <c r="C5" s="313"/>
      <c r="D5" s="313"/>
      <c r="E5" s="313"/>
      <c r="F5" s="313"/>
      <c r="G5" s="313"/>
      <c r="H5" s="313"/>
    </row>
    <row r="6" spans="1:8" ht="38.25" customHeight="1" thickBot="1">
      <c r="A6" s="307" t="s">
        <v>208</v>
      </c>
      <c r="B6" s="307"/>
      <c r="C6" s="307"/>
      <c r="D6" s="307"/>
      <c r="E6" s="307"/>
      <c r="F6" s="307"/>
      <c r="G6" s="307"/>
      <c r="H6" s="307"/>
    </row>
    <row r="7" spans="1:8" ht="97.5" customHeight="1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98" t="s">
        <v>5</v>
      </c>
      <c r="G7" s="106" t="s">
        <v>6</v>
      </c>
      <c r="H7" s="107" t="s">
        <v>199</v>
      </c>
    </row>
    <row r="8" spans="1:8">
      <c r="A8" s="172">
        <v>1</v>
      </c>
      <c r="B8" s="171">
        <v>2</v>
      </c>
      <c r="C8" s="171">
        <v>3</v>
      </c>
      <c r="D8" s="171">
        <v>4</v>
      </c>
      <c r="E8" s="171">
        <v>5</v>
      </c>
      <c r="F8" s="173">
        <v>7</v>
      </c>
      <c r="G8" s="174"/>
      <c r="H8" s="175">
        <v>8</v>
      </c>
    </row>
    <row r="9" spans="1:8" ht="15.75" customHeight="1">
      <c r="A9" s="193" t="s">
        <v>7</v>
      </c>
      <c r="B9" s="167" t="s">
        <v>75</v>
      </c>
      <c r="C9" s="167" t="s">
        <v>75</v>
      </c>
      <c r="D9" s="167" t="s">
        <v>148</v>
      </c>
      <c r="E9" s="167" t="s">
        <v>76</v>
      </c>
      <c r="F9" s="194">
        <v>444877.27299999999</v>
      </c>
      <c r="G9" s="194">
        <v>156589</v>
      </c>
      <c r="H9" s="194">
        <v>288288.27299999999</v>
      </c>
    </row>
    <row r="10" spans="1:8" ht="15.75" customHeight="1">
      <c r="A10" s="150" t="s">
        <v>8</v>
      </c>
      <c r="B10" s="11">
        <v>1</v>
      </c>
      <c r="C10" s="11">
        <v>0</v>
      </c>
      <c r="D10" s="167" t="s">
        <v>148</v>
      </c>
      <c r="E10" s="12">
        <v>0</v>
      </c>
      <c r="F10" s="194">
        <v>26574.799999999999</v>
      </c>
      <c r="G10" s="194">
        <v>25385</v>
      </c>
      <c r="H10" s="194">
        <v>1189.8000000000002</v>
      </c>
    </row>
    <row r="11" spans="1:8" ht="36.75" customHeight="1">
      <c r="A11" s="150" t="s">
        <v>9</v>
      </c>
      <c r="B11" s="11">
        <v>1</v>
      </c>
      <c r="C11" s="11">
        <v>2</v>
      </c>
      <c r="D11" s="167" t="s">
        <v>148</v>
      </c>
      <c r="E11" s="12">
        <v>0</v>
      </c>
      <c r="F11" s="115">
        <v>1617</v>
      </c>
      <c r="G11" s="115">
        <v>1617</v>
      </c>
      <c r="H11" s="115">
        <v>0</v>
      </c>
    </row>
    <row r="12" spans="1:8" ht="24.6">
      <c r="A12" s="149" t="s">
        <v>10</v>
      </c>
      <c r="B12" s="4">
        <v>1</v>
      </c>
      <c r="C12" s="4">
        <v>2</v>
      </c>
      <c r="D12" s="5" t="s">
        <v>152</v>
      </c>
      <c r="E12" s="6">
        <v>100</v>
      </c>
      <c r="F12" s="127">
        <v>1417</v>
      </c>
      <c r="G12" s="127">
        <v>1417</v>
      </c>
      <c r="H12" s="127">
        <v>0</v>
      </c>
    </row>
    <row r="13" spans="1:8">
      <c r="A13" s="149" t="s">
        <v>11</v>
      </c>
      <c r="B13" s="4">
        <v>1</v>
      </c>
      <c r="C13" s="4">
        <v>2</v>
      </c>
      <c r="D13" s="5" t="s">
        <v>153</v>
      </c>
      <c r="E13" s="6">
        <v>200</v>
      </c>
      <c r="F13" s="127">
        <v>200</v>
      </c>
      <c r="G13" s="127">
        <v>200</v>
      </c>
      <c r="H13" s="127">
        <v>0</v>
      </c>
    </row>
    <row r="14" spans="1:8" ht="36.75" customHeight="1">
      <c r="A14" s="80" t="s">
        <v>12</v>
      </c>
      <c r="B14" s="7">
        <v>1</v>
      </c>
      <c r="C14" s="7">
        <v>3</v>
      </c>
      <c r="D14" s="167" t="s">
        <v>148</v>
      </c>
      <c r="E14" s="45">
        <v>0</v>
      </c>
      <c r="F14" s="194">
        <v>2186</v>
      </c>
      <c r="G14" s="194">
        <v>2186</v>
      </c>
      <c r="H14" s="194">
        <v>0</v>
      </c>
    </row>
    <row r="15" spans="1:8">
      <c r="A15" s="149" t="s">
        <v>13</v>
      </c>
      <c r="B15" s="4">
        <v>1</v>
      </c>
      <c r="C15" s="4">
        <v>3</v>
      </c>
      <c r="D15" s="5" t="s">
        <v>154</v>
      </c>
      <c r="E15" s="6">
        <v>100</v>
      </c>
      <c r="F15" s="127">
        <v>1200</v>
      </c>
      <c r="G15" s="127">
        <v>1200</v>
      </c>
      <c r="H15" s="127">
        <v>0</v>
      </c>
    </row>
    <row r="16" spans="1:8" s="93" customFormat="1">
      <c r="A16" s="149" t="s">
        <v>11</v>
      </c>
      <c r="B16" s="4">
        <v>1</v>
      </c>
      <c r="C16" s="4">
        <v>3</v>
      </c>
      <c r="D16" s="5" t="s">
        <v>153</v>
      </c>
      <c r="E16" s="6">
        <v>100</v>
      </c>
      <c r="F16" s="127">
        <v>606</v>
      </c>
      <c r="G16" s="127">
        <v>606</v>
      </c>
      <c r="H16" s="127">
        <v>0</v>
      </c>
    </row>
    <row r="17" spans="1:8">
      <c r="A17" s="149" t="s">
        <v>11</v>
      </c>
      <c r="B17" s="4">
        <v>1</v>
      </c>
      <c r="C17" s="4">
        <v>3</v>
      </c>
      <c r="D17" s="5" t="s">
        <v>153</v>
      </c>
      <c r="E17" s="6">
        <v>200</v>
      </c>
      <c r="F17" s="127">
        <v>380</v>
      </c>
      <c r="G17" s="127">
        <v>380</v>
      </c>
      <c r="H17" s="127"/>
    </row>
    <row r="18" spans="1:8" ht="36.75" customHeight="1">
      <c r="A18" s="80" t="s">
        <v>14</v>
      </c>
      <c r="B18" s="7">
        <v>1</v>
      </c>
      <c r="C18" s="7">
        <v>4</v>
      </c>
      <c r="D18" s="167" t="s">
        <v>148</v>
      </c>
      <c r="E18" s="45">
        <v>0</v>
      </c>
      <c r="F18" s="115">
        <v>18285</v>
      </c>
      <c r="G18" s="115">
        <v>17571</v>
      </c>
      <c r="H18" s="115">
        <v>714</v>
      </c>
    </row>
    <row r="19" spans="1:8">
      <c r="A19" s="149" t="s">
        <v>11</v>
      </c>
      <c r="B19" s="4">
        <v>1</v>
      </c>
      <c r="C19" s="4">
        <v>4</v>
      </c>
      <c r="D19" s="5" t="s">
        <v>153</v>
      </c>
      <c r="E19" s="6">
        <v>100</v>
      </c>
      <c r="F19" s="127">
        <v>10571</v>
      </c>
      <c r="G19" s="127">
        <v>10571</v>
      </c>
      <c r="H19" s="127">
        <v>0</v>
      </c>
    </row>
    <row r="20" spans="1:8" s="93" customFormat="1">
      <c r="A20" s="149" t="s">
        <v>11</v>
      </c>
      <c r="B20" s="4">
        <v>1</v>
      </c>
      <c r="C20" s="4">
        <v>4</v>
      </c>
      <c r="D20" s="5" t="s">
        <v>153</v>
      </c>
      <c r="E20" s="6">
        <v>200</v>
      </c>
      <c r="F20" s="127">
        <v>6200</v>
      </c>
      <c r="G20" s="127">
        <v>6200</v>
      </c>
      <c r="H20" s="127"/>
    </row>
    <row r="21" spans="1:8" s="93" customFormat="1">
      <c r="A21" s="149" t="s">
        <v>11</v>
      </c>
      <c r="B21" s="4">
        <v>1</v>
      </c>
      <c r="C21" s="4">
        <v>4</v>
      </c>
      <c r="D21" s="5" t="s">
        <v>153</v>
      </c>
      <c r="E21" s="6">
        <v>300</v>
      </c>
      <c r="F21" s="127">
        <v>500</v>
      </c>
      <c r="G21" s="127">
        <v>500</v>
      </c>
      <c r="H21" s="127"/>
    </row>
    <row r="22" spans="1:8" s="93" customFormat="1">
      <c r="A22" s="149" t="s">
        <v>11</v>
      </c>
      <c r="B22" s="4">
        <v>1</v>
      </c>
      <c r="C22" s="4">
        <v>4</v>
      </c>
      <c r="D22" s="5" t="s">
        <v>153</v>
      </c>
      <c r="E22" s="6">
        <v>800</v>
      </c>
      <c r="F22" s="127">
        <v>300</v>
      </c>
      <c r="G22" s="127">
        <v>300</v>
      </c>
      <c r="H22" s="127">
        <v>0</v>
      </c>
    </row>
    <row r="23" spans="1:8" s="93" customFormat="1" ht="36.6">
      <c r="A23" s="149" t="s">
        <v>22</v>
      </c>
      <c r="B23" s="4">
        <v>1</v>
      </c>
      <c r="C23" s="4">
        <v>4</v>
      </c>
      <c r="D23" s="5">
        <v>9980077710</v>
      </c>
      <c r="E23" s="6">
        <v>100</v>
      </c>
      <c r="F23" s="127">
        <v>308</v>
      </c>
      <c r="G23" s="127"/>
      <c r="H23" s="127">
        <v>308</v>
      </c>
    </row>
    <row r="24" spans="1:8" s="93" customFormat="1" ht="26.25" customHeight="1">
      <c r="A24" s="149" t="s">
        <v>22</v>
      </c>
      <c r="B24" s="4">
        <v>1</v>
      </c>
      <c r="C24" s="4">
        <v>4</v>
      </c>
      <c r="D24" s="5">
        <v>9980077710</v>
      </c>
      <c r="E24" s="6">
        <v>200</v>
      </c>
      <c r="F24" s="127">
        <v>49</v>
      </c>
      <c r="G24" s="127"/>
      <c r="H24" s="127">
        <v>49</v>
      </c>
    </row>
    <row r="25" spans="1:8" s="93" customFormat="1" ht="26.25" customHeight="1">
      <c r="A25" s="149" t="s">
        <v>20</v>
      </c>
      <c r="B25" s="4">
        <v>1</v>
      </c>
      <c r="C25" s="4">
        <v>4</v>
      </c>
      <c r="D25" s="5">
        <v>9980077720</v>
      </c>
      <c r="E25" s="6">
        <v>100</v>
      </c>
      <c r="F25" s="127">
        <v>308</v>
      </c>
      <c r="G25" s="127"/>
      <c r="H25" s="127">
        <v>308</v>
      </c>
    </row>
    <row r="26" spans="1:8" s="93" customFormat="1" ht="24.6">
      <c r="A26" s="149" t="s">
        <v>20</v>
      </c>
      <c r="B26" s="4">
        <v>1</v>
      </c>
      <c r="C26" s="4">
        <v>4</v>
      </c>
      <c r="D26" s="5">
        <v>9980077720</v>
      </c>
      <c r="E26" s="6">
        <v>200</v>
      </c>
      <c r="F26" s="127">
        <v>49</v>
      </c>
      <c r="G26" s="127"/>
      <c r="H26" s="127">
        <v>49</v>
      </c>
    </row>
    <row r="27" spans="1:8" s="93" customFormat="1">
      <c r="A27" s="150" t="s">
        <v>146</v>
      </c>
      <c r="B27" s="11">
        <v>1</v>
      </c>
      <c r="C27" s="11">
        <v>5</v>
      </c>
      <c r="D27" s="167" t="s">
        <v>148</v>
      </c>
      <c r="E27" s="12">
        <v>0</v>
      </c>
      <c r="F27" s="115">
        <v>0.7</v>
      </c>
      <c r="G27" s="115">
        <v>0</v>
      </c>
      <c r="H27" s="115">
        <v>0.7</v>
      </c>
    </row>
    <row r="28" spans="1:8" s="93" customFormat="1" ht="24.6">
      <c r="A28" s="149" t="s">
        <v>147</v>
      </c>
      <c r="B28" s="4">
        <v>1</v>
      </c>
      <c r="C28" s="4">
        <v>5</v>
      </c>
      <c r="D28" s="5">
        <v>9980051200</v>
      </c>
      <c r="E28" s="6">
        <v>200</v>
      </c>
      <c r="F28" s="127">
        <v>0.7</v>
      </c>
      <c r="G28" s="127">
        <v>0</v>
      </c>
      <c r="H28" s="127">
        <v>0.7</v>
      </c>
    </row>
    <row r="29" spans="1:8" ht="35.4">
      <c r="A29" s="150" t="s">
        <v>15</v>
      </c>
      <c r="B29" s="11">
        <v>1</v>
      </c>
      <c r="C29" s="11">
        <v>6</v>
      </c>
      <c r="D29" s="167" t="s">
        <v>148</v>
      </c>
      <c r="E29" s="12">
        <v>0</v>
      </c>
      <c r="F29" s="115">
        <v>3236</v>
      </c>
      <c r="G29" s="115">
        <v>3236</v>
      </c>
      <c r="H29" s="115">
        <v>0</v>
      </c>
    </row>
    <row r="30" spans="1:8" s="144" customFormat="1">
      <c r="A30" s="149" t="s">
        <v>11</v>
      </c>
      <c r="B30" s="4">
        <v>1</v>
      </c>
      <c r="C30" s="4">
        <v>6</v>
      </c>
      <c r="D30" s="5" t="s">
        <v>153</v>
      </c>
      <c r="E30" s="6">
        <v>100</v>
      </c>
      <c r="F30" s="127">
        <v>2866</v>
      </c>
      <c r="G30" s="127">
        <v>2866</v>
      </c>
      <c r="H30" s="127">
        <v>0</v>
      </c>
    </row>
    <row r="31" spans="1:8" s="144" customFormat="1">
      <c r="A31" s="149" t="s">
        <v>11</v>
      </c>
      <c r="B31" s="4">
        <v>1</v>
      </c>
      <c r="C31" s="4">
        <v>6</v>
      </c>
      <c r="D31" s="5" t="s">
        <v>153</v>
      </c>
      <c r="E31" s="6">
        <v>200</v>
      </c>
      <c r="F31" s="127">
        <v>340</v>
      </c>
      <c r="G31" s="127">
        <v>340</v>
      </c>
      <c r="H31" s="127">
        <v>0</v>
      </c>
    </row>
    <row r="32" spans="1:8">
      <c r="A32" s="149" t="s">
        <v>11</v>
      </c>
      <c r="B32" s="4">
        <v>1</v>
      </c>
      <c r="C32" s="4">
        <v>6</v>
      </c>
      <c r="D32" s="5" t="s">
        <v>153</v>
      </c>
      <c r="E32" s="6">
        <v>800</v>
      </c>
      <c r="F32" s="127">
        <v>30</v>
      </c>
      <c r="G32" s="127">
        <v>30</v>
      </c>
      <c r="H32" s="127">
        <v>0</v>
      </c>
    </row>
    <row r="33" spans="1:8" s="93" customFormat="1" ht="24" hidden="1">
      <c r="A33" s="34" t="s">
        <v>114</v>
      </c>
      <c r="B33" s="19">
        <v>1</v>
      </c>
      <c r="C33" s="19">
        <v>7</v>
      </c>
      <c r="D33" s="20">
        <v>0</v>
      </c>
      <c r="E33" s="21">
        <v>0</v>
      </c>
      <c r="F33" s="110">
        <v>0</v>
      </c>
      <c r="G33" s="110">
        <v>0</v>
      </c>
      <c r="H33" s="110">
        <v>0</v>
      </c>
    </row>
    <row r="34" spans="1:8" s="93" customFormat="1" ht="24.6" hidden="1">
      <c r="A34" s="30" t="s">
        <v>115</v>
      </c>
      <c r="B34" s="4">
        <v>1</v>
      </c>
      <c r="C34" s="4">
        <v>7</v>
      </c>
      <c r="D34" s="5">
        <v>200002</v>
      </c>
      <c r="E34" s="6">
        <v>240</v>
      </c>
      <c r="F34" s="109">
        <v>0</v>
      </c>
      <c r="G34" s="109">
        <v>0</v>
      </c>
      <c r="H34" s="116">
        <v>0</v>
      </c>
    </row>
    <row r="35" spans="1:8" s="93" customFormat="1" ht="24.6" hidden="1">
      <c r="A35" s="33" t="s">
        <v>116</v>
      </c>
      <c r="B35" s="13">
        <v>1</v>
      </c>
      <c r="C35" s="13">
        <v>7</v>
      </c>
      <c r="D35" s="14">
        <v>200003</v>
      </c>
      <c r="E35" s="15">
        <v>240</v>
      </c>
      <c r="F35" s="117">
        <v>0</v>
      </c>
      <c r="G35" s="117">
        <v>0</v>
      </c>
      <c r="H35" s="145">
        <v>0</v>
      </c>
    </row>
    <row r="36" spans="1:8" ht="15" hidden="1" customHeight="1">
      <c r="A36" s="150" t="s">
        <v>17</v>
      </c>
      <c r="B36" s="11">
        <v>1</v>
      </c>
      <c r="C36" s="11">
        <v>11</v>
      </c>
      <c r="D36" s="167" t="s">
        <v>148</v>
      </c>
      <c r="E36" s="12">
        <v>0</v>
      </c>
      <c r="F36" s="194">
        <v>0</v>
      </c>
      <c r="G36" s="194">
        <v>0</v>
      </c>
      <c r="H36" s="194">
        <v>0</v>
      </c>
    </row>
    <row r="37" spans="1:8" hidden="1">
      <c r="A37" s="149" t="s">
        <v>18</v>
      </c>
      <c r="B37" s="4">
        <v>1</v>
      </c>
      <c r="C37" s="4">
        <v>11</v>
      </c>
      <c r="D37" s="5" t="s">
        <v>156</v>
      </c>
      <c r="E37" s="6">
        <v>800</v>
      </c>
      <c r="F37" s="127">
        <v>0</v>
      </c>
      <c r="G37" s="127">
        <v>0</v>
      </c>
      <c r="H37" s="127"/>
    </row>
    <row r="38" spans="1:8" s="93" customFormat="1" ht="15.75" hidden="1" customHeight="1">
      <c r="A38" s="65" t="s">
        <v>145</v>
      </c>
      <c r="B38" s="4">
        <v>1</v>
      </c>
      <c r="C38" s="4">
        <v>11</v>
      </c>
      <c r="D38" s="5" t="s">
        <v>155</v>
      </c>
      <c r="E38" s="6">
        <v>800</v>
      </c>
      <c r="F38" s="127">
        <v>0</v>
      </c>
      <c r="G38" s="127">
        <v>0</v>
      </c>
      <c r="H38" s="127">
        <v>0</v>
      </c>
    </row>
    <row r="39" spans="1:8" ht="15" customHeight="1">
      <c r="A39" s="150" t="s">
        <v>19</v>
      </c>
      <c r="B39" s="11">
        <v>1</v>
      </c>
      <c r="C39" s="11">
        <v>13</v>
      </c>
      <c r="D39" s="167" t="s">
        <v>148</v>
      </c>
      <c r="E39" s="12">
        <v>0</v>
      </c>
      <c r="F39" s="194">
        <v>1250.0999999999999</v>
      </c>
      <c r="G39" s="194">
        <v>775</v>
      </c>
      <c r="H39" s="194">
        <v>475.1</v>
      </c>
    </row>
    <row r="40" spans="1:8">
      <c r="A40" s="149" t="s">
        <v>93</v>
      </c>
      <c r="B40" s="4">
        <v>1</v>
      </c>
      <c r="C40" s="4">
        <v>13</v>
      </c>
      <c r="D40" s="5">
        <v>9980077730</v>
      </c>
      <c r="E40" s="6">
        <v>200</v>
      </c>
      <c r="F40" s="127">
        <v>187</v>
      </c>
      <c r="G40" s="127">
        <v>0</v>
      </c>
      <c r="H40" s="127">
        <v>187</v>
      </c>
    </row>
    <row r="41" spans="1:8" hidden="1">
      <c r="A41" s="149" t="s">
        <v>24</v>
      </c>
      <c r="B41" s="4">
        <v>1</v>
      </c>
      <c r="C41" s="4">
        <v>13</v>
      </c>
      <c r="D41" s="5">
        <v>9990000000</v>
      </c>
      <c r="E41" s="6">
        <v>999</v>
      </c>
      <c r="F41" s="127">
        <v>0</v>
      </c>
      <c r="G41" s="127">
        <v>0</v>
      </c>
      <c r="H41" s="127"/>
    </row>
    <row r="42" spans="1:8" s="93" customFormat="1">
      <c r="A42" s="149" t="s">
        <v>219</v>
      </c>
      <c r="B42" s="4">
        <v>1</v>
      </c>
      <c r="C42" s="4">
        <v>13</v>
      </c>
      <c r="D42" s="5" t="s">
        <v>156</v>
      </c>
      <c r="E42" s="6">
        <v>244</v>
      </c>
      <c r="F42" s="127">
        <v>475</v>
      </c>
      <c r="G42" s="127">
        <v>475</v>
      </c>
      <c r="H42" s="127"/>
    </row>
    <row r="43" spans="1:8" s="93" customFormat="1">
      <c r="A43" s="65" t="s">
        <v>220</v>
      </c>
      <c r="B43" s="4">
        <v>1</v>
      </c>
      <c r="C43" s="4">
        <v>13</v>
      </c>
      <c r="D43" s="5" t="s">
        <v>155</v>
      </c>
      <c r="E43" s="6">
        <v>244</v>
      </c>
      <c r="F43" s="127">
        <v>300</v>
      </c>
      <c r="G43" s="127">
        <v>300</v>
      </c>
      <c r="H43" s="127"/>
    </row>
    <row r="44" spans="1:8" s="93" customFormat="1">
      <c r="A44" s="149" t="s">
        <v>215</v>
      </c>
      <c r="B44" s="4">
        <v>1</v>
      </c>
      <c r="C44" s="4">
        <v>14</v>
      </c>
      <c r="D44" s="5">
        <v>1590254690</v>
      </c>
      <c r="E44" s="6">
        <v>200</v>
      </c>
      <c r="F44" s="127">
        <v>288.10000000000002</v>
      </c>
      <c r="G44" s="127"/>
      <c r="H44" s="127">
        <v>288.10000000000002</v>
      </c>
    </row>
    <row r="45" spans="1:8" s="93" customFormat="1">
      <c r="A45" s="150" t="s">
        <v>117</v>
      </c>
      <c r="B45" s="11">
        <v>2</v>
      </c>
      <c r="C45" s="11">
        <v>0</v>
      </c>
      <c r="D45" s="167" t="s">
        <v>148</v>
      </c>
      <c r="E45" s="12">
        <v>0</v>
      </c>
      <c r="F45" s="194">
        <v>1299</v>
      </c>
      <c r="G45" s="194">
        <v>0</v>
      </c>
      <c r="H45" s="194">
        <v>1299</v>
      </c>
    </row>
    <row r="46" spans="1:8" s="93" customFormat="1">
      <c r="A46" s="80" t="s">
        <v>118</v>
      </c>
      <c r="B46" s="7">
        <v>2</v>
      </c>
      <c r="C46" s="7">
        <v>3</v>
      </c>
      <c r="D46" s="167" t="s">
        <v>148</v>
      </c>
      <c r="E46" s="45">
        <v>0</v>
      </c>
      <c r="F46" s="115">
        <v>1299</v>
      </c>
      <c r="G46" s="115">
        <v>0</v>
      </c>
      <c r="H46" s="115">
        <v>1299</v>
      </c>
    </row>
    <row r="47" spans="1:8" s="93" customFormat="1" ht="24">
      <c r="A47" s="65" t="s">
        <v>119</v>
      </c>
      <c r="B47" s="24">
        <v>2</v>
      </c>
      <c r="C47" s="24">
        <v>3</v>
      </c>
      <c r="D47" s="5">
        <v>9990051180</v>
      </c>
      <c r="E47" s="67">
        <v>500</v>
      </c>
      <c r="F47" s="127">
        <v>1299</v>
      </c>
      <c r="G47" s="127"/>
      <c r="H47" s="127">
        <v>1299</v>
      </c>
    </row>
    <row r="48" spans="1:8" ht="25.5" customHeight="1">
      <c r="A48" s="150" t="s">
        <v>25</v>
      </c>
      <c r="B48" s="11">
        <v>3</v>
      </c>
      <c r="C48" s="11">
        <v>0</v>
      </c>
      <c r="D48" s="167" t="s">
        <v>148</v>
      </c>
      <c r="E48" s="12">
        <v>0</v>
      </c>
      <c r="F48" s="194">
        <v>3742</v>
      </c>
      <c r="G48" s="194">
        <v>3742</v>
      </c>
      <c r="H48" s="194">
        <v>0</v>
      </c>
    </row>
    <row r="49" spans="1:8" s="93" customFormat="1" hidden="1">
      <c r="A49" s="80" t="s">
        <v>140</v>
      </c>
      <c r="B49" s="7">
        <v>3</v>
      </c>
      <c r="C49" s="7">
        <v>4</v>
      </c>
      <c r="D49" s="167" t="s">
        <v>148</v>
      </c>
      <c r="E49" s="45">
        <v>0</v>
      </c>
      <c r="F49" s="115">
        <v>0</v>
      </c>
      <c r="G49" s="115">
        <v>0</v>
      </c>
      <c r="H49" s="115">
        <v>0</v>
      </c>
    </row>
    <row r="50" spans="1:8" s="93" customFormat="1" ht="25.5" hidden="1" customHeight="1">
      <c r="A50" s="149" t="s">
        <v>23</v>
      </c>
      <c r="B50" s="24">
        <v>3</v>
      </c>
      <c r="C50" s="24">
        <v>4</v>
      </c>
      <c r="D50" s="5">
        <v>9980059300</v>
      </c>
      <c r="E50" s="67">
        <v>100</v>
      </c>
      <c r="F50" s="127">
        <v>0</v>
      </c>
      <c r="G50" s="127">
        <v>0</v>
      </c>
      <c r="H50" s="127"/>
    </row>
    <row r="51" spans="1:8" s="93" customFormat="1" ht="25.5" hidden="1" customHeight="1">
      <c r="A51" s="149" t="s">
        <v>23</v>
      </c>
      <c r="B51" s="24">
        <v>3</v>
      </c>
      <c r="C51" s="24">
        <v>4</v>
      </c>
      <c r="D51" s="5">
        <v>9980059300</v>
      </c>
      <c r="E51" s="67">
        <v>200</v>
      </c>
      <c r="F51" s="127">
        <v>0</v>
      </c>
      <c r="G51" s="127">
        <v>0</v>
      </c>
      <c r="H51" s="127">
        <v>0</v>
      </c>
    </row>
    <row r="52" spans="1:8" ht="36.75" customHeight="1">
      <c r="A52" s="80" t="s">
        <v>26</v>
      </c>
      <c r="B52" s="7">
        <v>3</v>
      </c>
      <c r="C52" s="7">
        <v>9</v>
      </c>
      <c r="D52" s="167" t="s">
        <v>148</v>
      </c>
      <c r="E52" s="45">
        <v>0</v>
      </c>
      <c r="F52" s="115">
        <v>3192</v>
      </c>
      <c r="G52" s="115">
        <v>3192</v>
      </c>
      <c r="H52" s="115">
        <v>0</v>
      </c>
    </row>
    <row r="53" spans="1:8">
      <c r="A53" s="195" t="s">
        <v>27</v>
      </c>
      <c r="B53" s="24">
        <v>3</v>
      </c>
      <c r="C53" s="24">
        <v>9</v>
      </c>
      <c r="D53" s="5">
        <v>9940020990</v>
      </c>
      <c r="E53" s="67">
        <v>100</v>
      </c>
      <c r="F53" s="127">
        <v>2037</v>
      </c>
      <c r="G53" s="127">
        <v>2037</v>
      </c>
      <c r="H53" s="127"/>
    </row>
    <row r="54" spans="1:8" s="93" customFormat="1">
      <c r="A54" s="195" t="s">
        <v>27</v>
      </c>
      <c r="B54" s="24">
        <v>3</v>
      </c>
      <c r="C54" s="24">
        <v>9</v>
      </c>
      <c r="D54" s="5">
        <v>9940020990</v>
      </c>
      <c r="E54" s="67">
        <v>200</v>
      </c>
      <c r="F54" s="127">
        <v>105</v>
      </c>
      <c r="G54" s="127">
        <v>105</v>
      </c>
      <c r="H54" s="127"/>
    </row>
    <row r="55" spans="1:8" s="93" customFormat="1" ht="27" customHeight="1">
      <c r="A55" s="241" t="s">
        <v>222</v>
      </c>
      <c r="B55" s="242">
        <v>3</v>
      </c>
      <c r="C55" s="242">
        <v>9</v>
      </c>
      <c r="D55" s="5">
        <v>9940020990</v>
      </c>
      <c r="E55" s="243">
        <v>521</v>
      </c>
      <c r="F55" s="127">
        <v>1050</v>
      </c>
      <c r="G55" s="116">
        <v>1050</v>
      </c>
      <c r="H55" s="116"/>
    </row>
    <row r="56" spans="1:8" s="93" customFormat="1" ht="35.4">
      <c r="A56" s="178" t="s">
        <v>144</v>
      </c>
      <c r="B56" s="179" t="s">
        <v>91</v>
      </c>
      <c r="C56" s="179">
        <v>14</v>
      </c>
      <c r="D56" s="20">
        <v>0</v>
      </c>
      <c r="E56" s="21">
        <v>0</v>
      </c>
      <c r="F56" s="111">
        <v>550</v>
      </c>
      <c r="G56" s="111">
        <v>550</v>
      </c>
      <c r="H56" s="111">
        <v>0</v>
      </c>
    </row>
    <row r="57" spans="1:8" s="93" customFormat="1">
      <c r="A57" s="149" t="s">
        <v>212</v>
      </c>
      <c r="B57" s="95" t="s">
        <v>91</v>
      </c>
      <c r="C57" s="95">
        <v>14</v>
      </c>
      <c r="D57" s="301" t="s">
        <v>327</v>
      </c>
      <c r="E57" s="6">
        <v>240</v>
      </c>
      <c r="F57" s="127">
        <v>300</v>
      </c>
      <c r="G57" s="127">
        <v>300</v>
      </c>
      <c r="H57" s="127">
        <v>0</v>
      </c>
    </row>
    <row r="58" spans="1:8" s="93" customFormat="1">
      <c r="A58" s="149" t="s">
        <v>213</v>
      </c>
      <c r="B58" s="95">
        <v>3</v>
      </c>
      <c r="C58" s="95">
        <v>14</v>
      </c>
      <c r="D58" s="301" t="s">
        <v>327</v>
      </c>
      <c r="E58" s="6">
        <v>240</v>
      </c>
      <c r="F58" s="127">
        <v>50</v>
      </c>
      <c r="G58" s="127">
        <v>50</v>
      </c>
      <c r="H58" s="127"/>
    </row>
    <row r="59" spans="1:8" s="93" customFormat="1" ht="36.6">
      <c r="A59" s="149" t="s">
        <v>218</v>
      </c>
      <c r="B59" s="95">
        <v>3</v>
      </c>
      <c r="C59" s="95">
        <v>14</v>
      </c>
      <c r="D59" s="301" t="s">
        <v>327</v>
      </c>
      <c r="E59" s="6">
        <v>240</v>
      </c>
      <c r="F59" s="127">
        <v>100</v>
      </c>
      <c r="G59" s="127">
        <v>100</v>
      </c>
      <c r="H59" s="127"/>
    </row>
    <row r="60" spans="1:8" s="93" customFormat="1">
      <c r="A60" s="149" t="s">
        <v>317</v>
      </c>
      <c r="B60" s="95">
        <v>3</v>
      </c>
      <c r="C60" s="95">
        <v>14</v>
      </c>
      <c r="D60" s="301" t="s">
        <v>327</v>
      </c>
      <c r="E60" s="6">
        <v>240</v>
      </c>
      <c r="F60" s="127">
        <v>100</v>
      </c>
      <c r="G60" s="127">
        <v>100</v>
      </c>
      <c r="H60" s="127"/>
    </row>
    <row r="61" spans="1:8" s="93" customFormat="1">
      <c r="A61" s="150" t="s">
        <v>28</v>
      </c>
      <c r="B61" s="11">
        <v>4</v>
      </c>
      <c r="C61" s="11">
        <v>0</v>
      </c>
      <c r="D61" s="167" t="s">
        <v>148</v>
      </c>
      <c r="E61" s="12">
        <v>0</v>
      </c>
      <c r="F61" s="194">
        <v>14199.502</v>
      </c>
      <c r="G61" s="194">
        <v>8297</v>
      </c>
      <c r="H61" s="194">
        <v>5902.5020000000004</v>
      </c>
    </row>
    <row r="62" spans="1:8" s="93" customFormat="1" ht="24.75" hidden="1" customHeight="1">
      <c r="A62" s="34" t="s">
        <v>29</v>
      </c>
      <c r="B62" s="19">
        <v>4</v>
      </c>
      <c r="C62" s="19">
        <v>5</v>
      </c>
      <c r="D62" s="20">
        <v>0</v>
      </c>
      <c r="E62" s="21">
        <v>0</v>
      </c>
      <c r="F62" s="111">
        <v>0</v>
      </c>
      <c r="G62" s="111">
        <v>0</v>
      </c>
      <c r="H62" s="111">
        <v>0</v>
      </c>
    </row>
    <row r="63" spans="1:8" hidden="1">
      <c r="A63" s="30" t="s">
        <v>11</v>
      </c>
      <c r="B63" s="4">
        <v>4</v>
      </c>
      <c r="C63" s="4">
        <v>5</v>
      </c>
      <c r="D63" s="5">
        <v>20400</v>
      </c>
      <c r="E63" s="6">
        <v>100</v>
      </c>
      <c r="F63" s="113">
        <v>0</v>
      </c>
      <c r="G63" s="109">
        <v>0</v>
      </c>
      <c r="H63" s="109"/>
    </row>
    <row r="64" spans="1:8" s="93" customFormat="1" hidden="1">
      <c r="A64" s="30" t="s">
        <v>11</v>
      </c>
      <c r="B64" s="4">
        <v>4</v>
      </c>
      <c r="C64" s="4">
        <v>5</v>
      </c>
      <c r="D64" s="5">
        <v>20400</v>
      </c>
      <c r="E64" s="6">
        <v>200</v>
      </c>
      <c r="F64" s="113">
        <v>0</v>
      </c>
      <c r="G64" s="109">
        <v>0</v>
      </c>
      <c r="H64" s="109"/>
    </row>
    <row r="65" spans="1:8" s="93" customFormat="1" hidden="1">
      <c r="A65" s="33" t="s">
        <v>11</v>
      </c>
      <c r="B65" s="13">
        <v>4</v>
      </c>
      <c r="C65" s="13">
        <v>5</v>
      </c>
      <c r="D65" s="14">
        <v>20400</v>
      </c>
      <c r="E65" s="15">
        <v>800</v>
      </c>
      <c r="F65" s="145"/>
      <c r="G65" s="145"/>
      <c r="H65" s="145"/>
    </row>
    <row r="66" spans="1:8" s="93" customFormat="1">
      <c r="A66" s="150" t="s">
        <v>138</v>
      </c>
      <c r="B66" s="11">
        <v>4</v>
      </c>
      <c r="C66" s="11">
        <v>9</v>
      </c>
      <c r="D66" s="167" t="s">
        <v>148</v>
      </c>
      <c r="E66" s="12">
        <v>0</v>
      </c>
      <c r="F66" s="115">
        <v>13299.502</v>
      </c>
      <c r="G66" s="115">
        <v>7397</v>
      </c>
      <c r="H66" s="115">
        <v>5902.5020000000004</v>
      </c>
    </row>
    <row r="67" spans="1:8" s="93" customFormat="1" ht="24.6">
      <c r="A67" s="149" t="s">
        <v>284</v>
      </c>
      <c r="B67" s="4">
        <v>4</v>
      </c>
      <c r="C67" s="4">
        <v>9</v>
      </c>
      <c r="D67" s="5">
        <v>1530053900</v>
      </c>
      <c r="E67" s="6">
        <v>500</v>
      </c>
      <c r="F67" s="127">
        <v>5902.5020000000004</v>
      </c>
      <c r="G67" s="127"/>
      <c r="H67" s="127">
        <v>5902.5020000000004</v>
      </c>
    </row>
    <row r="68" spans="1:8" s="93" customFormat="1" ht="24.6">
      <c r="A68" s="149" t="s">
        <v>139</v>
      </c>
      <c r="B68" s="4">
        <v>4</v>
      </c>
      <c r="C68" s="4">
        <v>9</v>
      </c>
      <c r="D68" s="5" t="s">
        <v>157</v>
      </c>
      <c r="E68" s="6">
        <v>500</v>
      </c>
      <c r="F68" s="127">
        <v>7397</v>
      </c>
      <c r="G68" s="127">
        <v>7397</v>
      </c>
      <c r="H68" s="127">
        <v>0</v>
      </c>
    </row>
    <row r="69" spans="1:8" s="93" customFormat="1">
      <c r="A69" s="150" t="s">
        <v>151</v>
      </c>
      <c r="B69" s="11">
        <v>4</v>
      </c>
      <c r="C69" s="11">
        <v>12</v>
      </c>
      <c r="D69" s="167" t="s">
        <v>148</v>
      </c>
      <c r="E69" s="12">
        <v>0</v>
      </c>
      <c r="F69" s="115">
        <v>900</v>
      </c>
      <c r="G69" s="115">
        <v>900</v>
      </c>
      <c r="H69" s="115">
        <v>0</v>
      </c>
    </row>
    <row r="70" spans="1:8" s="93" customFormat="1" ht="18" customHeight="1">
      <c r="A70" s="149" t="s">
        <v>29</v>
      </c>
      <c r="B70" s="4">
        <v>4</v>
      </c>
      <c r="C70" s="4">
        <v>12</v>
      </c>
      <c r="D70" s="5">
        <v>0</v>
      </c>
      <c r="E70" s="6">
        <v>521</v>
      </c>
      <c r="F70" s="127">
        <v>900</v>
      </c>
      <c r="G70" s="127">
        <v>900</v>
      </c>
      <c r="H70" s="127"/>
    </row>
    <row r="71" spans="1:8">
      <c r="A71" s="150" t="s">
        <v>30</v>
      </c>
      <c r="B71" s="11">
        <v>5</v>
      </c>
      <c r="C71" s="11">
        <v>0</v>
      </c>
      <c r="D71" s="167" t="s">
        <v>148</v>
      </c>
      <c r="E71" s="12">
        <v>0</v>
      </c>
      <c r="F71" s="194">
        <v>14185.683000000001</v>
      </c>
      <c r="G71" s="194">
        <v>10433</v>
      </c>
      <c r="H71" s="194">
        <v>3752.683</v>
      </c>
    </row>
    <row r="72" spans="1:8" ht="15" hidden="1" customHeight="1">
      <c r="A72" s="34" t="s">
        <v>31</v>
      </c>
      <c r="B72" s="19">
        <v>5</v>
      </c>
      <c r="C72" s="19">
        <v>1</v>
      </c>
      <c r="D72" s="20">
        <v>0</v>
      </c>
      <c r="E72" s="21">
        <v>0</v>
      </c>
      <c r="F72" s="111">
        <v>0</v>
      </c>
      <c r="G72" s="111">
        <v>0</v>
      </c>
      <c r="H72" s="111">
        <v>0</v>
      </c>
    </row>
    <row r="73" spans="1:8" hidden="1">
      <c r="A73" s="35" t="s">
        <v>32</v>
      </c>
      <c r="B73" s="13">
        <v>5</v>
      </c>
      <c r="C73" s="13">
        <v>1</v>
      </c>
      <c r="D73" s="14">
        <v>7950000</v>
      </c>
      <c r="E73" s="15">
        <v>410</v>
      </c>
      <c r="F73" s="117">
        <v>0</v>
      </c>
      <c r="G73" s="117">
        <v>0</v>
      </c>
      <c r="H73" s="117">
        <v>0</v>
      </c>
    </row>
    <row r="74" spans="1:8" ht="15" customHeight="1">
      <c r="A74" s="150" t="s">
        <v>33</v>
      </c>
      <c r="B74" s="11">
        <v>5</v>
      </c>
      <c r="C74" s="11">
        <v>2</v>
      </c>
      <c r="D74" s="167" t="s">
        <v>148</v>
      </c>
      <c r="E74" s="12">
        <v>0</v>
      </c>
      <c r="F74" s="194">
        <v>3721.6</v>
      </c>
      <c r="G74" s="194">
        <v>3653</v>
      </c>
      <c r="H74" s="194">
        <v>68.599999999999994</v>
      </c>
    </row>
    <row r="75" spans="1:8" s="93" customFormat="1" ht="15" customHeight="1">
      <c r="A75" s="274" t="s">
        <v>286</v>
      </c>
      <c r="B75" s="271">
        <v>5</v>
      </c>
      <c r="C75" s="271">
        <v>2</v>
      </c>
      <c r="D75" s="275" t="s">
        <v>148</v>
      </c>
      <c r="E75" s="272">
        <v>200</v>
      </c>
      <c r="F75" s="273">
        <v>68.599999999999994</v>
      </c>
      <c r="G75" s="276"/>
      <c r="H75" s="276">
        <v>68.599999999999994</v>
      </c>
    </row>
    <row r="76" spans="1:8">
      <c r="A76" s="149" t="s">
        <v>34</v>
      </c>
      <c r="B76" s="4">
        <v>5</v>
      </c>
      <c r="C76" s="4">
        <v>2</v>
      </c>
      <c r="D76" s="5">
        <v>9940023510</v>
      </c>
      <c r="E76" s="6">
        <v>200</v>
      </c>
      <c r="F76" s="127">
        <v>2653</v>
      </c>
      <c r="G76" s="127">
        <v>2653</v>
      </c>
      <c r="H76" s="127">
        <v>0</v>
      </c>
    </row>
    <row r="77" spans="1:8">
      <c r="A77" s="149" t="s">
        <v>34</v>
      </c>
      <c r="B77" s="56">
        <v>5</v>
      </c>
      <c r="C77" s="56">
        <v>2</v>
      </c>
      <c r="D77" s="5">
        <v>9940023510</v>
      </c>
      <c r="E77" s="58">
        <v>500</v>
      </c>
      <c r="F77" s="145">
        <v>1000</v>
      </c>
      <c r="G77" s="145">
        <v>1000</v>
      </c>
      <c r="H77" s="145">
        <v>0</v>
      </c>
    </row>
    <row r="78" spans="1:8">
      <c r="A78" s="150" t="s">
        <v>35</v>
      </c>
      <c r="B78" s="11">
        <v>5</v>
      </c>
      <c r="C78" s="11">
        <v>3</v>
      </c>
      <c r="D78" s="167" t="s">
        <v>148</v>
      </c>
      <c r="E78" s="12">
        <v>0</v>
      </c>
      <c r="F78" s="194">
        <v>10464.083000000001</v>
      </c>
      <c r="G78" s="194">
        <v>6780</v>
      </c>
      <c r="H78" s="194">
        <v>3684.0830000000001</v>
      </c>
    </row>
    <row r="79" spans="1:8">
      <c r="A79" s="149" t="s">
        <v>36</v>
      </c>
      <c r="B79" s="4">
        <v>5</v>
      </c>
      <c r="C79" s="4">
        <v>3</v>
      </c>
      <c r="D79" s="5" t="s">
        <v>157</v>
      </c>
      <c r="E79" s="6">
        <v>500</v>
      </c>
      <c r="F79" s="127">
        <v>6480</v>
      </c>
      <c r="G79" s="127">
        <v>6480</v>
      </c>
      <c r="H79" s="127">
        <v>0</v>
      </c>
    </row>
    <row r="80" spans="1:8" s="93" customFormat="1">
      <c r="A80" s="158" t="s">
        <v>214</v>
      </c>
      <c r="B80" s="56">
        <v>5</v>
      </c>
      <c r="C80" s="56">
        <v>3</v>
      </c>
      <c r="D80" s="57" t="s">
        <v>312</v>
      </c>
      <c r="E80" s="58">
        <v>400</v>
      </c>
      <c r="F80" s="145">
        <v>3984.0830000000001</v>
      </c>
      <c r="G80" s="145">
        <v>300</v>
      </c>
      <c r="H80" s="145">
        <v>3684.0830000000001</v>
      </c>
    </row>
    <row r="81" spans="1:8" ht="24" hidden="1">
      <c r="A81" s="150" t="s">
        <v>37</v>
      </c>
      <c r="B81" s="11">
        <v>5</v>
      </c>
      <c r="C81" s="11">
        <v>5</v>
      </c>
      <c r="D81" s="167" t="s">
        <v>148</v>
      </c>
      <c r="E81" s="12">
        <v>0</v>
      </c>
      <c r="F81" s="194">
        <v>0</v>
      </c>
      <c r="G81" s="194">
        <v>0</v>
      </c>
      <c r="H81" s="194">
        <v>0</v>
      </c>
    </row>
    <row r="82" spans="1:8" hidden="1">
      <c r="A82" s="149" t="s">
        <v>38</v>
      </c>
      <c r="B82" s="4">
        <v>5</v>
      </c>
      <c r="C82" s="4">
        <v>5</v>
      </c>
      <c r="D82" s="5">
        <v>0</v>
      </c>
      <c r="E82" s="6">
        <v>600</v>
      </c>
      <c r="F82" s="127">
        <v>0</v>
      </c>
      <c r="G82" s="127">
        <v>0</v>
      </c>
      <c r="H82" s="127"/>
    </row>
    <row r="83" spans="1:8" hidden="1">
      <c r="A83" s="180" t="s">
        <v>32</v>
      </c>
      <c r="B83" s="56">
        <v>5</v>
      </c>
      <c r="C83" s="56">
        <v>5</v>
      </c>
      <c r="D83" s="57">
        <v>7950000</v>
      </c>
      <c r="E83" s="58">
        <v>410</v>
      </c>
      <c r="F83" s="145">
        <v>0</v>
      </c>
      <c r="G83" s="145">
        <v>0</v>
      </c>
      <c r="H83" s="118">
        <v>0</v>
      </c>
    </row>
    <row r="84" spans="1:8">
      <c r="A84" s="150" t="s">
        <v>39</v>
      </c>
      <c r="B84" s="11">
        <v>7</v>
      </c>
      <c r="C84" s="11">
        <v>0</v>
      </c>
      <c r="D84" s="167" t="s">
        <v>148</v>
      </c>
      <c r="E84" s="12">
        <v>0</v>
      </c>
      <c r="F84" s="194">
        <v>304822.26</v>
      </c>
      <c r="G84" s="194">
        <v>76910</v>
      </c>
      <c r="H84" s="194">
        <v>227912.26</v>
      </c>
    </row>
    <row r="85" spans="1:8" ht="15" customHeight="1">
      <c r="A85" s="150" t="s">
        <v>40</v>
      </c>
      <c r="B85" s="11">
        <v>7</v>
      </c>
      <c r="C85" s="11">
        <v>1</v>
      </c>
      <c r="D85" s="167" t="s">
        <v>148</v>
      </c>
      <c r="E85" s="12">
        <v>0</v>
      </c>
      <c r="F85" s="115">
        <v>89119</v>
      </c>
      <c r="G85" s="115">
        <v>31050</v>
      </c>
      <c r="H85" s="115">
        <v>58069</v>
      </c>
    </row>
    <row r="86" spans="1:8" s="93" customFormat="1" ht="15" customHeight="1">
      <c r="A86" s="149" t="s">
        <v>41</v>
      </c>
      <c r="B86" s="4">
        <v>7</v>
      </c>
      <c r="C86" s="4">
        <v>1</v>
      </c>
      <c r="D86" s="163" t="s">
        <v>150</v>
      </c>
      <c r="E86" s="6">
        <v>100</v>
      </c>
      <c r="F86" s="127">
        <v>58069</v>
      </c>
      <c r="G86" s="127"/>
      <c r="H86" s="127">
        <v>58069</v>
      </c>
    </row>
    <row r="87" spans="1:8" s="93" customFormat="1" ht="15" hidden="1" customHeight="1">
      <c r="A87" s="149" t="s">
        <v>41</v>
      </c>
      <c r="B87" s="4">
        <v>7</v>
      </c>
      <c r="C87" s="4">
        <v>1</v>
      </c>
      <c r="D87" s="163" t="s">
        <v>150</v>
      </c>
      <c r="E87" s="6">
        <v>200</v>
      </c>
      <c r="F87" s="127">
        <v>0</v>
      </c>
      <c r="G87" s="127">
        <v>0</v>
      </c>
      <c r="H87" s="127"/>
    </row>
    <row r="88" spans="1:8">
      <c r="A88" s="149" t="s">
        <v>41</v>
      </c>
      <c r="B88" s="4">
        <v>7</v>
      </c>
      <c r="C88" s="4">
        <v>1</v>
      </c>
      <c r="D88" s="5" t="s">
        <v>158</v>
      </c>
      <c r="E88" s="6">
        <v>100</v>
      </c>
      <c r="F88" s="127">
        <v>15504</v>
      </c>
      <c r="G88" s="233">
        <v>15504</v>
      </c>
      <c r="H88" s="127"/>
    </row>
    <row r="89" spans="1:8" s="93" customFormat="1">
      <c r="A89" s="149" t="s">
        <v>41</v>
      </c>
      <c r="B89" s="4">
        <v>7</v>
      </c>
      <c r="C89" s="4">
        <v>1</v>
      </c>
      <c r="D89" s="5" t="s">
        <v>158</v>
      </c>
      <c r="E89" s="6">
        <v>200</v>
      </c>
      <c r="F89" s="127">
        <v>15442</v>
      </c>
      <c r="G89" s="233">
        <v>15442</v>
      </c>
      <c r="H89" s="127"/>
    </row>
    <row r="90" spans="1:8" s="93" customFormat="1" hidden="1">
      <c r="A90" s="149" t="s">
        <v>41</v>
      </c>
      <c r="B90" s="4">
        <v>7</v>
      </c>
      <c r="C90" s="4">
        <v>1</v>
      </c>
      <c r="D90" s="5" t="s">
        <v>158</v>
      </c>
      <c r="E90" s="6">
        <v>200</v>
      </c>
      <c r="F90" s="127">
        <v>0</v>
      </c>
      <c r="G90" s="127"/>
      <c r="H90" s="127"/>
    </row>
    <row r="91" spans="1:8" s="93" customFormat="1">
      <c r="A91" s="149" t="s">
        <v>41</v>
      </c>
      <c r="B91" s="4">
        <v>7</v>
      </c>
      <c r="C91" s="4">
        <v>1</v>
      </c>
      <c r="D91" s="5" t="s">
        <v>158</v>
      </c>
      <c r="E91" s="6">
        <v>800</v>
      </c>
      <c r="F91" s="127">
        <v>104</v>
      </c>
      <c r="G91" s="233">
        <v>104</v>
      </c>
      <c r="H91" s="127">
        <v>0</v>
      </c>
    </row>
    <row r="92" spans="1:8" s="93" customFormat="1" hidden="1">
      <c r="A92" s="181" t="s">
        <v>32</v>
      </c>
      <c r="B92" s="56">
        <v>7</v>
      </c>
      <c r="C92" s="56">
        <v>1</v>
      </c>
      <c r="D92" s="57">
        <v>7950000</v>
      </c>
      <c r="E92" s="58">
        <v>410</v>
      </c>
      <c r="F92" s="145">
        <v>0</v>
      </c>
      <c r="G92" s="145">
        <v>0</v>
      </c>
      <c r="H92" s="145">
        <v>0</v>
      </c>
    </row>
    <row r="93" spans="1:8" ht="15" customHeight="1">
      <c r="A93" s="150" t="s">
        <v>42</v>
      </c>
      <c r="B93" s="11">
        <v>7</v>
      </c>
      <c r="C93" s="11">
        <v>2</v>
      </c>
      <c r="D93" s="167" t="s">
        <v>148</v>
      </c>
      <c r="E93" s="12">
        <v>0</v>
      </c>
      <c r="F93" s="194">
        <v>208926.26</v>
      </c>
      <c r="G93" s="194">
        <v>39440</v>
      </c>
      <c r="H93" s="194">
        <v>169486.26</v>
      </c>
    </row>
    <row r="94" spans="1:8" s="93" customFormat="1" ht="15" customHeight="1">
      <c r="A94" s="150" t="s">
        <v>43</v>
      </c>
      <c r="B94" s="11">
        <v>7</v>
      </c>
      <c r="C94" s="11">
        <v>2</v>
      </c>
      <c r="D94" s="167" t="s">
        <v>148</v>
      </c>
      <c r="E94" s="12">
        <v>0</v>
      </c>
      <c r="F94" s="194">
        <v>183245.26</v>
      </c>
      <c r="G94" s="194">
        <v>13759</v>
      </c>
      <c r="H94" s="194">
        <v>169486.26</v>
      </c>
    </row>
    <row r="95" spans="1:8" s="93" customFormat="1" ht="15" customHeight="1">
      <c r="A95" s="149" t="s">
        <v>43</v>
      </c>
      <c r="B95" s="4">
        <v>7</v>
      </c>
      <c r="C95" s="4">
        <v>2</v>
      </c>
      <c r="D95" s="5" t="s">
        <v>159</v>
      </c>
      <c r="E95" s="6">
        <v>100</v>
      </c>
      <c r="F95" s="127">
        <v>3529</v>
      </c>
      <c r="G95" s="282">
        <v>3529</v>
      </c>
      <c r="H95" s="194"/>
    </row>
    <row r="96" spans="1:8">
      <c r="A96" s="149" t="s">
        <v>43</v>
      </c>
      <c r="B96" s="4">
        <v>7</v>
      </c>
      <c r="C96" s="4">
        <v>2</v>
      </c>
      <c r="D96" s="5" t="s">
        <v>159</v>
      </c>
      <c r="E96" s="6">
        <v>200</v>
      </c>
      <c r="F96" s="127">
        <v>9095</v>
      </c>
      <c r="G96" s="233">
        <v>9095</v>
      </c>
      <c r="H96" s="127"/>
    </row>
    <row r="97" spans="1:8" s="93" customFormat="1">
      <c r="A97" s="149" t="s">
        <v>43</v>
      </c>
      <c r="B97" s="4">
        <v>7</v>
      </c>
      <c r="C97" s="4">
        <v>2</v>
      </c>
      <c r="D97" s="5" t="s">
        <v>159</v>
      </c>
      <c r="E97" s="6">
        <v>300</v>
      </c>
      <c r="F97" s="127">
        <v>432</v>
      </c>
      <c r="G97" s="233">
        <v>432</v>
      </c>
      <c r="H97" s="127"/>
    </row>
    <row r="98" spans="1:8" s="93" customFormat="1">
      <c r="A98" s="149" t="s">
        <v>43</v>
      </c>
      <c r="B98" s="4">
        <v>7</v>
      </c>
      <c r="C98" s="4">
        <v>2</v>
      </c>
      <c r="D98" s="5" t="s">
        <v>159</v>
      </c>
      <c r="E98" s="6">
        <v>800</v>
      </c>
      <c r="F98" s="127">
        <v>503</v>
      </c>
      <c r="G98" s="233">
        <v>503</v>
      </c>
      <c r="H98" s="127">
        <v>0</v>
      </c>
    </row>
    <row r="99" spans="1:8" s="93" customFormat="1">
      <c r="A99" s="149" t="s">
        <v>316</v>
      </c>
      <c r="B99" s="4">
        <v>7</v>
      </c>
      <c r="C99" s="4">
        <v>2</v>
      </c>
      <c r="D99" s="5">
        <v>9990041120</v>
      </c>
      <c r="E99" s="6">
        <v>243</v>
      </c>
      <c r="F99" s="127">
        <v>4199.9799999999996</v>
      </c>
      <c r="G99" s="233">
        <v>200</v>
      </c>
      <c r="H99" s="127">
        <v>3999.98</v>
      </c>
    </row>
    <row r="100" spans="1:8" ht="36">
      <c r="A100" s="65" t="s">
        <v>44</v>
      </c>
      <c r="B100" s="4">
        <v>7</v>
      </c>
      <c r="C100" s="4">
        <v>2</v>
      </c>
      <c r="D100" s="5">
        <v>1920206590</v>
      </c>
      <c r="E100" s="6">
        <v>100</v>
      </c>
      <c r="F100" s="127">
        <v>156031</v>
      </c>
      <c r="G100" s="127"/>
      <c r="H100" s="127">
        <v>156031</v>
      </c>
    </row>
    <row r="101" spans="1:8" s="93" customFormat="1" ht="36" hidden="1">
      <c r="A101" s="65" t="s">
        <v>44</v>
      </c>
      <c r="B101" s="4">
        <v>7</v>
      </c>
      <c r="C101" s="4">
        <v>2</v>
      </c>
      <c r="D101" s="5">
        <v>1920206590</v>
      </c>
      <c r="E101" s="6">
        <v>200</v>
      </c>
      <c r="F101" s="127">
        <v>0</v>
      </c>
      <c r="G101" s="127">
        <v>0</v>
      </c>
      <c r="H101" s="127"/>
    </row>
    <row r="102" spans="1:8" s="93" customFormat="1">
      <c r="A102" s="65" t="s">
        <v>290</v>
      </c>
      <c r="B102" s="4">
        <v>7</v>
      </c>
      <c r="C102" s="4">
        <v>2</v>
      </c>
      <c r="D102" s="5" t="s">
        <v>296</v>
      </c>
      <c r="E102" s="6">
        <v>100</v>
      </c>
      <c r="F102" s="127">
        <v>4010.16</v>
      </c>
      <c r="G102" s="127"/>
      <c r="H102" s="127">
        <v>4010.16</v>
      </c>
    </row>
    <row r="103" spans="1:8" s="93" customFormat="1" ht="36">
      <c r="A103" s="65" t="s">
        <v>177</v>
      </c>
      <c r="B103" s="4">
        <v>7</v>
      </c>
      <c r="C103" s="4">
        <v>2</v>
      </c>
      <c r="D103" s="5">
        <v>1920202590</v>
      </c>
      <c r="E103" s="6">
        <v>200</v>
      </c>
      <c r="F103" s="127">
        <v>3199.8319999999999</v>
      </c>
      <c r="G103" s="127"/>
      <c r="H103" s="127">
        <v>3199.8319999999999</v>
      </c>
    </row>
    <row r="104" spans="1:8" s="93" customFormat="1" ht="36">
      <c r="A104" s="65" t="s">
        <v>177</v>
      </c>
      <c r="B104" s="4">
        <v>7</v>
      </c>
      <c r="C104" s="4">
        <v>2</v>
      </c>
      <c r="D104" s="5" t="s">
        <v>297</v>
      </c>
      <c r="E104" s="6">
        <v>200</v>
      </c>
      <c r="F104" s="127">
        <v>2245.288</v>
      </c>
      <c r="G104" s="127"/>
      <c r="H104" s="127">
        <v>2245.288</v>
      </c>
    </row>
    <row r="105" spans="1:8" s="93" customFormat="1" ht="24">
      <c r="A105" s="150" t="s">
        <v>45</v>
      </c>
      <c r="B105" s="11">
        <v>7</v>
      </c>
      <c r="C105" s="11">
        <v>3</v>
      </c>
      <c r="D105" s="9">
        <v>9994239900</v>
      </c>
      <c r="E105" s="12">
        <v>0</v>
      </c>
      <c r="F105" s="115">
        <v>25680.999999999996</v>
      </c>
      <c r="G105" s="115">
        <v>25680.999999999996</v>
      </c>
      <c r="H105" s="115">
        <v>0</v>
      </c>
    </row>
    <row r="106" spans="1:8">
      <c r="A106" s="149" t="s">
        <v>167</v>
      </c>
      <c r="B106" s="4">
        <v>7</v>
      </c>
      <c r="C106" s="4">
        <v>3</v>
      </c>
      <c r="D106" s="5" t="s">
        <v>170</v>
      </c>
      <c r="E106" s="6">
        <v>100</v>
      </c>
      <c r="F106" s="127">
        <v>9418.4587499999998</v>
      </c>
      <c r="G106" s="233">
        <v>9418.4587499999998</v>
      </c>
      <c r="H106" s="127">
        <v>0</v>
      </c>
    </row>
    <row r="107" spans="1:8" s="93" customFormat="1">
      <c r="A107" s="149" t="s">
        <v>167</v>
      </c>
      <c r="B107" s="4">
        <v>7</v>
      </c>
      <c r="C107" s="4">
        <v>3</v>
      </c>
      <c r="D107" s="5" t="s">
        <v>170</v>
      </c>
      <c r="E107" s="6">
        <v>200</v>
      </c>
      <c r="F107" s="127">
        <v>748.93000000000006</v>
      </c>
      <c r="G107" s="233">
        <v>748.93000000000006</v>
      </c>
      <c r="H107" s="127"/>
    </row>
    <row r="108" spans="1:8" s="93" customFormat="1" hidden="1">
      <c r="A108" s="149" t="s">
        <v>167</v>
      </c>
      <c r="B108" s="4">
        <v>7</v>
      </c>
      <c r="C108" s="4">
        <v>3</v>
      </c>
      <c r="D108" s="5" t="s">
        <v>170</v>
      </c>
      <c r="E108" s="6">
        <v>400</v>
      </c>
      <c r="F108" s="127">
        <v>0</v>
      </c>
      <c r="G108" s="127"/>
      <c r="H108" s="127"/>
    </row>
    <row r="109" spans="1:8" s="93" customFormat="1" hidden="1">
      <c r="A109" s="149" t="s">
        <v>167</v>
      </c>
      <c r="B109" s="4">
        <v>7</v>
      </c>
      <c r="C109" s="4">
        <v>3</v>
      </c>
      <c r="D109" s="5" t="s">
        <v>170</v>
      </c>
      <c r="E109" s="6">
        <v>800</v>
      </c>
      <c r="F109" s="127">
        <v>0</v>
      </c>
      <c r="G109" s="233">
        <v>0</v>
      </c>
      <c r="H109" s="127">
        <v>0</v>
      </c>
    </row>
    <row r="110" spans="1:8" s="93" customFormat="1">
      <c r="A110" s="149" t="s">
        <v>167</v>
      </c>
      <c r="B110" s="4">
        <v>7</v>
      </c>
      <c r="C110" s="4">
        <v>3</v>
      </c>
      <c r="D110" s="5" t="s">
        <v>170</v>
      </c>
      <c r="E110" s="165">
        <v>600</v>
      </c>
      <c r="F110" s="127">
        <v>5367.6112499999999</v>
      </c>
      <c r="G110" s="235">
        <v>5367.6112499999999</v>
      </c>
      <c r="H110" s="116"/>
    </row>
    <row r="111" spans="1:8" s="93" customFormat="1">
      <c r="A111" s="149" t="s">
        <v>168</v>
      </c>
      <c r="B111" s="4">
        <v>7</v>
      </c>
      <c r="C111" s="4">
        <v>3</v>
      </c>
      <c r="D111" s="5" t="s">
        <v>171</v>
      </c>
      <c r="E111" s="165">
        <v>100</v>
      </c>
      <c r="F111" s="127">
        <v>5011</v>
      </c>
      <c r="G111" s="235">
        <v>5011</v>
      </c>
      <c r="H111" s="116">
        <v>0</v>
      </c>
    </row>
    <row r="112" spans="1:8" s="93" customFormat="1">
      <c r="A112" s="149" t="s">
        <v>168</v>
      </c>
      <c r="B112" s="4">
        <v>7</v>
      </c>
      <c r="C112" s="4">
        <v>3</v>
      </c>
      <c r="D112" s="5" t="s">
        <v>171</v>
      </c>
      <c r="E112" s="165">
        <v>200</v>
      </c>
      <c r="F112" s="127">
        <v>135</v>
      </c>
      <c r="G112" s="235">
        <v>135</v>
      </c>
      <c r="H112" s="116">
        <v>0</v>
      </c>
    </row>
    <row r="113" spans="1:8" s="93" customFormat="1" hidden="1">
      <c r="A113" s="149" t="s">
        <v>168</v>
      </c>
      <c r="B113" s="4">
        <v>7</v>
      </c>
      <c r="C113" s="4">
        <v>3</v>
      </c>
      <c r="D113" s="5" t="s">
        <v>171</v>
      </c>
      <c r="E113" s="165">
        <v>800</v>
      </c>
      <c r="F113" s="127">
        <v>0</v>
      </c>
      <c r="G113" s="235">
        <v>0</v>
      </c>
      <c r="H113" s="116">
        <v>0</v>
      </c>
    </row>
    <row r="114" spans="1:8" s="93" customFormat="1" hidden="1">
      <c r="A114" s="149" t="s">
        <v>168</v>
      </c>
      <c r="B114" s="4">
        <v>7</v>
      </c>
      <c r="C114" s="4">
        <v>2</v>
      </c>
      <c r="D114" s="5" t="s">
        <v>171</v>
      </c>
      <c r="E114" s="165">
        <v>400</v>
      </c>
      <c r="F114" s="127">
        <v>0</v>
      </c>
      <c r="G114" s="116"/>
      <c r="H114" s="116"/>
    </row>
    <row r="115" spans="1:8" s="93" customFormat="1">
      <c r="A115" s="149" t="s">
        <v>169</v>
      </c>
      <c r="B115" s="4">
        <v>7</v>
      </c>
      <c r="C115" s="4">
        <v>3</v>
      </c>
      <c r="D115" s="5" t="s">
        <v>172</v>
      </c>
      <c r="E115" s="165">
        <v>100</v>
      </c>
      <c r="F115" s="127">
        <v>2782.511</v>
      </c>
      <c r="G115" s="235">
        <v>2782.511</v>
      </c>
      <c r="H115" s="116">
        <v>0</v>
      </c>
    </row>
    <row r="116" spans="1:8" s="93" customFormat="1">
      <c r="A116" s="149" t="s">
        <v>169</v>
      </c>
      <c r="B116" s="4">
        <v>7</v>
      </c>
      <c r="C116" s="4">
        <v>3</v>
      </c>
      <c r="D116" s="5" t="s">
        <v>172</v>
      </c>
      <c r="E116" s="165">
        <v>200</v>
      </c>
      <c r="F116" s="127">
        <v>588.35</v>
      </c>
      <c r="G116" s="235">
        <v>588.35</v>
      </c>
      <c r="H116" s="116"/>
    </row>
    <row r="117" spans="1:8" s="93" customFormat="1" hidden="1">
      <c r="A117" s="149" t="s">
        <v>169</v>
      </c>
      <c r="B117" s="4">
        <v>7</v>
      </c>
      <c r="C117" s="4">
        <v>2</v>
      </c>
      <c r="D117" s="5" t="s">
        <v>172</v>
      </c>
      <c r="E117" s="165">
        <v>400</v>
      </c>
      <c r="F117" s="127">
        <v>0</v>
      </c>
      <c r="G117" s="116"/>
      <c r="H117" s="116"/>
    </row>
    <row r="118" spans="1:8" s="93" customFormat="1" hidden="1">
      <c r="A118" s="149" t="s">
        <v>169</v>
      </c>
      <c r="B118" s="4">
        <v>7</v>
      </c>
      <c r="C118" s="4">
        <v>3</v>
      </c>
      <c r="D118" s="5" t="s">
        <v>172</v>
      </c>
      <c r="E118" s="165">
        <v>800</v>
      </c>
      <c r="F118" s="127">
        <v>0</v>
      </c>
      <c r="G118" s="116">
        <v>0</v>
      </c>
      <c r="H118" s="116">
        <v>0</v>
      </c>
    </row>
    <row r="119" spans="1:8" s="93" customFormat="1">
      <c r="A119" s="149" t="s">
        <v>169</v>
      </c>
      <c r="B119" s="4">
        <v>7</v>
      </c>
      <c r="C119" s="4">
        <v>3</v>
      </c>
      <c r="D119" s="5" t="s">
        <v>172</v>
      </c>
      <c r="E119" s="165">
        <v>600</v>
      </c>
      <c r="F119" s="127">
        <v>1629.1389999999999</v>
      </c>
      <c r="G119" s="116">
        <v>1629.1389999999999</v>
      </c>
      <c r="H119" s="116"/>
    </row>
    <row r="120" spans="1:8" ht="36" hidden="1">
      <c r="A120" s="182" t="s">
        <v>46</v>
      </c>
      <c r="B120" s="164">
        <v>7</v>
      </c>
      <c r="C120" s="164">
        <v>2</v>
      </c>
      <c r="D120" s="183">
        <v>4361200</v>
      </c>
      <c r="E120" s="165">
        <v>200</v>
      </c>
      <c r="F120" s="116">
        <v>0</v>
      </c>
      <c r="G120" s="116">
        <v>0</v>
      </c>
      <c r="H120" s="116">
        <v>0</v>
      </c>
    </row>
    <row r="121" spans="1:8" hidden="1">
      <c r="A121" s="37" t="s">
        <v>32</v>
      </c>
      <c r="B121" s="13">
        <v>7</v>
      </c>
      <c r="C121" s="13">
        <v>2</v>
      </c>
      <c r="D121" s="14">
        <v>7950000</v>
      </c>
      <c r="E121" s="15">
        <v>410</v>
      </c>
      <c r="F121" s="117">
        <v>0</v>
      </c>
      <c r="G121" s="117">
        <v>0</v>
      </c>
      <c r="H121" s="117">
        <v>0</v>
      </c>
    </row>
    <row r="122" spans="1:8">
      <c r="A122" s="150" t="s">
        <v>47</v>
      </c>
      <c r="B122" s="11">
        <v>7</v>
      </c>
      <c r="C122" s="11">
        <v>7</v>
      </c>
      <c r="D122" s="167" t="s">
        <v>148</v>
      </c>
      <c r="E122" s="12">
        <v>0</v>
      </c>
      <c r="F122" s="115">
        <v>500</v>
      </c>
      <c r="G122" s="115">
        <v>500</v>
      </c>
      <c r="H122" s="115">
        <v>0</v>
      </c>
    </row>
    <row r="123" spans="1:8">
      <c r="A123" s="149" t="s">
        <v>48</v>
      </c>
      <c r="B123" s="4">
        <v>7</v>
      </c>
      <c r="C123" s="4">
        <v>7</v>
      </c>
      <c r="D123" s="5" t="s">
        <v>160</v>
      </c>
      <c r="E123" s="6">
        <v>200</v>
      </c>
      <c r="F123" s="127">
        <v>500</v>
      </c>
      <c r="G123" s="127">
        <v>500</v>
      </c>
      <c r="H123" s="127">
        <v>0</v>
      </c>
    </row>
    <row r="124" spans="1:8" hidden="1">
      <c r="A124" s="181" t="s">
        <v>32</v>
      </c>
      <c r="B124" s="56">
        <v>7</v>
      </c>
      <c r="C124" s="56">
        <v>7</v>
      </c>
      <c r="D124" s="57">
        <v>7950000</v>
      </c>
      <c r="E124" s="58">
        <v>410</v>
      </c>
      <c r="F124" s="145">
        <v>0</v>
      </c>
      <c r="G124" s="145">
        <v>0</v>
      </c>
      <c r="H124" s="145">
        <v>0</v>
      </c>
    </row>
    <row r="125" spans="1:8" ht="15" customHeight="1">
      <c r="A125" s="150" t="s">
        <v>49</v>
      </c>
      <c r="B125" s="11">
        <v>7</v>
      </c>
      <c r="C125" s="11">
        <v>9</v>
      </c>
      <c r="D125" s="167" t="s">
        <v>148</v>
      </c>
      <c r="E125" s="12">
        <v>0</v>
      </c>
      <c r="F125" s="194">
        <v>6277</v>
      </c>
      <c r="G125" s="194">
        <v>5920</v>
      </c>
      <c r="H125" s="194">
        <v>357</v>
      </c>
    </row>
    <row r="126" spans="1:8">
      <c r="A126" s="149" t="s">
        <v>11</v>
      </c>
      <c r="B126" s="4">
        <v>7</v>
      </c>
      <c r="C126" s="4">
        <v>9</v>
      </c>
      <c r="D126" s="5" t="s">
        <v>153</v>
      </c>
      <c r="E126" s="6">
        <v>100</v>
      </c>
      <c r="F126" s="127">
        <v>1233</v>
      </c>
      <c r="G126" s="127">
        <v>1233</v>
      </c>
      <c r="H126" s="127">
        <v>0</v>
      </c>
    </row>
    <row r="127" spans="1:8" s="93" customFormat="1">
      <c r="A127" s="149" t="s">
        <v>11</v>
      </c>
      <c r="B127" s="4">
        <v>7</v>
      </c>
      <c r="C127" s="4">
        <v>9</v>
      </c>
      <c r="D127" s="5" t="s">
        <v>153</v>
      </c>
      <c r="E127" s="6">
        <v>200</v>
      </c>
      <c r="F127" s="127">
        <v>355</v>
      </c>
      <c r="G127" s="127">
        <v>355</v>
      </c>
      <c r="H127" s="127">
        <v>0</v>
      </c>
    </row>
    <row r="128" spans="1:8" s="93" customFormat="1" hidden="1">
      <c r="A128" s="158" t="s">
        <v>11</v>
      </c>
      <c r="B128" s="56">
        <v>7</v>
      </c>
      <c r="C128" s="56">
        <v>9</v>
      </c>
      <c r="D128" s="57">
        <v>20400</v>
      </c>
      <c r="E128" s="58">
        <v>800</v>
      </c>
      <c r="F128" s="145">
        <v>0</v>
      </c>
      <c r="G128" s="145">
        <v>0</v>
      </c>
      <c r="H128" s="145">
        <v>0</v>
      </c>
    </row>
    <row r="129" spans="1:8" ht="24.6">
      <c r="A129" s="149" t="s">
        <v>21</v>
      </c>
      <c r="B129" s="4">
        <v>7</v>
      </c>
      <c r="C129" s="4">
        <v>9</v>
      </c>
      <c r="D129" s="5">
        <v>9980077740</v>
      </c>
      <c r="E129" s="6">
        <v>100</v>
      </c>
      <c r="F129" s="127">
        <v>308</v>
      </c>
      <c r="G129" s="127">
        <v>0</v>
      </c>
      <c r="H129" s="127">
        <v>308</v>
      </c>
    </row>
    <row r="130" spans="1:8" s="93" customFormat="1" ht="24.6">
      <c r="A130" s="149" t="s">
        <v>21</v>
      </c>
      <c r="B130" s="4">
        <v>7</v>
      </c>
      <c r="C130" s="4">
        <v>9</v>
      </c>
      <c r="D130" s="5">
        <v>9980077740</v>
      </c>
      <c r="E130" s="6">
        <v>200</v>
      </c>
      <c r="F130" s="127">
        <v>49</v>
      </c>
      <c r="G130" s="127">
        <v>0</v>
      </c>
      <c r="H130" s="127">
        <v>49</v>
      </c>
    </row>
    <row r="131" spans="1:8">
      <c r="A131" s="196" t="s">
        <v>174</v>
      </c>
      <c r="B131" s="4">
        <v>7</v>
      </c>
      <c r="C131" s="4">
        <v>9</v>
      </c>
      <c r="D131" s="5" t="s">
        <v>173</v>
      </c>
      <c r="E131" s="6">
        <v>100</v>
      </c>
      <c r="F131" s="127">
        <v>3572</v>
      </c>
      <c r="G131" s="233">
        <v>3572</v>
      </c>
      <c r="H131" s="127">
        <v>0</v>
      </c>
    </row>
    <row r="132" spans="1:8" s="93" customFormat="1">
      <c r="A132" s="196" t="s">
        <v>174</v>
      </c>
      <c r="B132" s="4">
        <v>7</v>
      </c>
      <c r="C132" s="4">
        <v>9</v>
      </c>
      <c r="D132" s="5" t="s">
        <v>173</v>
      </c>
      <c r="E132" s="6">
        <v>200</v>
      </c>
      <c r="F132" s="127">
        <v>445</v>
      </c>
      <c r="G132" s="233">
        <v>445</v>
      </c>
      <c r="H132" s="127">
        <v>0</v>
      </c>
    </row>
    <row r="133" spans="1:8" s="93" customFormat="1">
      <c r="A133" s="196" t="s">
        <v>174</v>
      </c>
      <c r="B133" s="4">
        <v>7</v>
      </c>
      <c r="C133" s="4">
        <v>9</v>
      </c>
      <c r="D133" s="5" t="s">
        <v>173</v>
      </c>
      <c r="E133" s="6">
        <v>800</v>
      </c>
      <c r="F133" s="127">
        <v>15</v>
      </c>
      <c r="G133" s="233">
        <v>15</v>
      </c>
      <c r="H133" s="127">
        <v>0</v>
      </c>
    </row>
    <row r="134" spans="1:8" s="93" customFormat="1" hidden="1">
      <c r="A134" s="196" t="s">
        <v>175</v>
      </c>
      <c r="B134" s="4">
        <v>7</v>
      </c>
      <c r="C134" s="4">
        <v>9</v>
      </c>
      <c r="D134" s="5" t="s">
        <v>176</v>
      </c>
      <c r="E134" s="6">
        <v>100</v>
      </c>
      <c r="F134" s="127">
        <v>0</v>
      </c>
      <c r="G134" s="127">
        <v>0</v>
      </c>
      <c r="H134" s="127">
        <v>0</v>
      </c>
    </row>
    <row r="135" spans="1:8" s="93" customFormat="1" hidden="1">
      <c r="A135" s="196" t="s">
        <v>175</v>
      </c>
      <c r="B135" s="4">
        <v>7</v>
      </c>
      <c r="C135" s="4">
        <v>9</v>
      </c>
      <c r="D135" s="5" t="s">
        <v>176</v>
      </c>
      <c r="E135" s="6">
        <v>200</v>
      </c>
      <c r="F135" s="127">
        <v>0</v>
      </c>
      <c r="G135" s="127"/>
      <c r="H135" s="127">
        <v>0</v>
      </c>
    </row>
    <row r="136" spans="1:8" s="93" customFormat="1" hidden="1">
      <c r="A136" s="196" t="s">
        <v>175</v>
      </c>
      <c r="B136" s="4">
        <v>7</v>
      </c>
      <c r="C136" s="4">
        <v>9</v>
      </c>
      <c r="D136" s="5" t="s">
        <v>176</v>
      </c>
      <c r="E136" s="6">
        <v>800</v>
      </c>
      <c r="F136" s="127">
        <v>0</v>
      </c>
      <c r="G136" s="127">
        <v>0</v>
      </c>
      <c r="H136" s="127">
        <v>0</v>
      </c>
    </row>
    <row r="137" spans="1:8">
      <c r="A137" s="65" t="s">
        <v>32</v>
      </c>
      <c r="B137" s="4">
        <v>7</v>
      </c>
      <c r="C137" s="4">
        <v>9</v>
      </c>
      <c r="D137" s="5" t="s">
        <v>161</v>
      </c>
      <c r="E137" s="6">
        <v>200</v>
      </c>
      <c r="F137" s="127">
        <v>300</v>
      </c>
      <c r="G137" s="127">
        <v>300</v>
      </c>
      <c r="H137" s="127"/>
    </row>
    <row r="138" spans="1:8" ht="15.75" customHeight="1">
      <c r="A138" s="150" t="s">
        <v>94</v>
      </c>
      <c r="B138" s="11">
        <v>8</v>
      </c>
      <c r="C138" s="11">
        <v>0</v>
      </c>
      <c r="D138" s="167" t="s">
        <v>148</v>
      </c>
      <c r="E138" s="12">
        <v>0</v>
      </c>
      <c r="F138" s="194">
        <v>19119</v>
      </c>
      <c r="G138" s="194">
        <v>19119</v>
      </c>
      <c r="H138" s="194">
        <v>0</v>
      </c>
    </row>
    <row r="139" spans="1:8" ht="18" customHeight="1">
      <c r="A139" s="150" t="s">
        <v>51</v>
      </c>
      <c r="B139" s="11">
        <v>8</v>
      </c>
      <c r="C139" s="11">
        <v>1</v>
      </c>
      <c r="D139" s="167" t="s">
        <v>148</v>
      </c>
      <c r="E139" s="12">
        <v>0</v>
      </c>
      <c r="F139" s="194">
        <v>18585</v>
      </c>
      <c r="G139" s="194">
        <v>18585</v>
      </c>
      <c r="H139" s="194">
        <v>0</v>
      </c>
    </row>
    <row r="140" spans="1:8">
      <c r="A140" s="149" t="s">
        <v>52</v>
      </c>
      <c r="B140" s="4">
        <v>8</v>
      </c>
      <c r="C140" s="4">
        <v>1</v>
      </c>
      <c r="D140" s="5" t="s">
        <v>162</v>
      </c>
      <c r="E140" s="6">
        <v>100</v>
      </c>
      <c r="F140" s="127">
        <v>2761</v>
      </c>
      <c r="G140" s="233">
        <v>2761</v>
      </c>
      <c r="H140" s="127">
        <v>0</v>
      </c>
    </row>
    <row r="141" spans="1:8" s="93" customFormat="1">
      <c r="A141" s="184" t="s">
        <v>52</v>
      </c>
      <c r="B141" s="164">
        <v>8</v>
      </c>
      <c r="C141" s="164">
        <v>1</v>
      </c>
      <c r="D141" s="5" t="s">
        <v>162</v>
      </c>
      <c r="E141" s="165">
        <v>200</v>
      </c>
      <c r="F141" s="116">
        <v>15</v>
      </c>
      <c r="G141" s="235">
        <v>15</v>
      </c>
      <c r="H141" s="116">
        <v>0</v>
      </c>
    </row>
    <row r="142" spans="1:8" s="93" customFormat="1" hidden="1">
      <c r="A142" s="33" t="s">
        <v>52</v>
      </c>
      <c r="B142" s="13">
        <v>8</v>
      </c>
      <c r="C142" s="13">
        <v>1</v>
      </c>
      <c r="D142" s="5" t="s">
        <v>162</v>
      </c>
      <c r="E142" s="15">
        <v>800</v>
      </c>
      <c r="F142" s="117">
        <v>0</v>
      </c>
      <c r="G142" s="117">
        <v>0</v>
      </c>
      <c r="H142" s="117">
        <v>0</v>
      </c>
    </row>
    <row r="143" spans="1:8">
      <c r="A143" s="149" t="s">
        <v>53</v>
      </c>
      <c r="B143" s="4">
        <v>8</v>
      </c>
      <c r="C143" s="4">
        <v>1</v>
      </c>
      <c r="D143" s="5" t="s">
        <v>163</v>
      </c>
      <c r="E143" s="6">
        <v>100</v>
      </c>
      <c r="F143" s="127">
        <v>3437</v>
      </c>
      <c r="G143" s="233">
        <v>3437</v>
      </c>
      <c r="H143" s="127">
        <v>0</v>
      </c>
    </row>
    <row r="144" spans="1:8" s="93" customFormat="1">
      <c r="A144" s="149" t="s">
        <v>53</v>
      </c>
      <c r="B144" s="4">
        <v>8</v>
      </c>
      <c r="C144" s="4">
        <v>1</v>
      </c>
      <c r="D144" s="5" t="s">
        <v>163</v>
      </c>
      <c r="E144" s="6">
        <v>200</v>
      </c>
      <c r="F144" s="127">
        <v>30</v>
      </c>
      <c r="G144" s="233">
        <v>30</v>
      </c>
      <c r="H144" s="127">
        <v>0</v>
      </c>
    </row>
    <row r="145" spans="1:8" s="93" customFormat="1" hidden="1">
      <c r="A145" s="158" t="s">
        <v>53</v>
      </c>
      <c r="B145" s="56">
        <v>8</v>
      </c>
      <c r="C145" s="56">
        <v>1</v>
      </c>
      <c r="D145" s="5" t="s">
        <v>163</v>
      </c>
      <c r="E145" s="58">
        <v>800</v>
      </c>
      <c r="F145" s="145">
        <v>0</v>
      </c>
      <c r="G145" s="145">
        <v>0</v>
      </c>
      <c r="H145" s="145">
        <v>0</v>
      </c>
    </row>
    <row r="146" spans="1:8" ht="24.6">
      <c r="A146" s="149" t="s">
        <v>54</v>
      </c>
      <c r="B146" s="4">
        <v>8</v>
      </c>
      <c r="C146" s="4">
        <v>1</v>
      </c>
      <c r="D146" s="5" t="s">
        <v>164</v>
      </c>
      <c r="E146" s="6">
        <v>100</v>
      </c>
      <c r="F146" s="127">
        <v>11548</v>
      </c>
      <c r="G146" s="233">
        <v>11548</v>
      </c>
      <c r="H146" s="197">
        <v>0</v>
      </c>
    </row>
    <row r="147" spans="1:8" s="93" customFormat="1" ht="24.6">
      <c r="A147" s="149" t="s">
        <v>54</v>
      </c>
      <c r="B147" s="4">
        <v>8</v>
      </c>
      <c r="C147" s="4">
        <v>1</v>
      </c>
      <c r="D147" s="5" t="s">
        <v>164</v>
      </c>
      <c r="E147" s="6">
        <v>200</v>
      </c>
      <c r="F147" s="127">
        <v>762</v>
      </c>
      <c r="G147" s="233">
        <v>762</v>
      </c>
      <c r="H147" s="197">
        <v>0</v>
      </c>
    </row>
    <row r="148" spans="1:8" s="93" customFormat="1" ht="24.6">
      <c r="A148" s="184" t="s">
        <v>54</v>
      </c>
      <c r="B148" s="164">
        <v>8</v>
      </c>
      <c r="C148" s="164">
        <v>1</v>
      </c>
      <c r="D148" s="5" t="s">
        <v>164</v>
      </c>
      <c r="E148" s="165">
        <v>800</v>
      </c>
      <c r="F148" s="116">
        <v>32</v>
      </c>
      <c r="G148" s="235">
        <v>32</v>
      </c>
      <c r="H148" s="185">
        <v>0</v>
      </c>
    </row>
    <row r="149" spans="1:8" ht="48" hidden="1">
      <c r="A149" s="36" t="s">
        <v>121</v>
      </c>
      <c r="B149" s="4">
        <v>8</v>
      </c>
      <c r="C149" s="4">
        <v>1</v>
      </c>
      <c r="D149" s="5">
        <v>4400000000</v>
      </c>
      <c r="E149" s="6">
        <v>240</v>
      </c>
      <c r="F149" s="109">
        <v>0</v>
      </c>
      <c r="G149" s="109">
        <v>0</v>
      </c>
      <c r="H149" s="119">
        <v>0</v>
      </c>
    </row>
    <row r="150" spans="1:8" s="93" customFormat="1" hidden="1">
      <c r="A150" s="154" t="s">
        <v>141</v>
      </c>
      <c r="B150" s="11">
        <v>8</v>
      </c>
      <c r="C150" s="11">
        <v>1</v>
      </c>
      <c r="D150" s="9">
        <v>4500000000</v>
      </c>
      <c r="E150" s="12">
        <v>0</v>
      </c>
      <c r="F150" s="113">
        <v>0</v>
      </c>
      <c r="G150" s="113">
        <v>0</v>
      </c>
      <c r="H150" s="155">
        <v>0</v>
      </c>
    </row>
    <row r="151" spans="1:8" s="93" customFormat="1" hidden="1">
      <c r="A151" s="37" t="s">
        <v>142</v>
      </c>
      <c r="B151" s="13">
        <v>8</v>
      </c>
      <c r="C151" s="13">
        <v>1</v>
      </c>
      <c r="D151" s="14">
        <v>4500000000</v>
      </c>
      <c r="E151" s="15">
        <v>200</v>
      </c>
      <c r="F151" s="117">
        <v>0</v>
      </c>
      <c r="G151" s="117">
        <v>0</v>
      </c>
      <c r="H151" s="176">
        <v>0</v>
      </c>
    </row>
    <row r="152" spans="1:8" ht="24">
      <c r="A152" s="150" t="s">
        <v>95</v>
      </c>
      <c r="B152" s="11">
        <v>8</v>
      </c>
      <c r="C152" s="11">
        <v>4</v>
      </c>
      <c r="D152" s="167" t="s">
        <v>148</v>
      </c>
      <c r="E152" s="12">
        <v>0</v>
      </c>
      <c r="F152" s="115">
        <v>534</v>
      </c>
      <c r="G152" s="115">
        <v>534</v>
      </c>
      <c r="H152" s="115">
        <v>0</v>
      </c>
    </row>
    <row r="153" spans="1:8">
      <c r="A153" s="149" t="s">
        <v>11</v>
      </c>
      <c r="B153" s="4">
        <v>8</v>
      </c>
      <c r="C153" s="4">
        <v>4</v>
      </c>
      <c r="D153" s="5" t="s">
        <v>153</v>
      </c>
      <c r="E153" s="6">
        <v>100</v>
      </c>
      <c r="F153" s="127">
        <v>513</v>
      </c>
      <c r="G153" s="127">
        <v>513</v>
      </c>
      <c r="H153" s="197">
        <v>0</v>
      </c>
    </row>
    <row r="154" spans="1:8" s="93" customFormat="1">
      <c r="A154" s="149" t="s">
        <v>11</v>
      </c>
      <c r="B154" s="4">
        <v>8</v>
      </c>
      <c r="C154" s="4">
        <v>4</v>
      </c>
      <c r="D154" s="5" t="s">
        <v>153</v>
      </c>
      <c r="E154" s="6">
        <v>200</v>
      </c>
      <c r="F154" s="127">
        <v>21</v>
      </c>
      <c r="G154" s="127">
        <v>21</v>
      </c>
      <c r="H154" s="197">
        <v>0</v>
      </c>
    </row>
    <row r="155" spans="1:8" ht="36" hidden="1">
      <c r="A155" s="186" t="s">
        <v>50</v>
      </c>
      <c r="B155" s="164">
        <v>8</v>
      </c>
      <c r="C155" s="164">
        <v>4</v>
      </c>
      <c r="D155" s="183">
        <v>4529900</v>
      </c>
      <c r="E155" s="165"/>
      <c r="F155" s="116">
        <v>0</v>
      </c>
      <c r="G155" s="116">
        <v>0</v>
      </c>
      <c r="H155" s="116">
        <v>0</v>
      </c>
    </row>
    <row r="156" spans="1:8" hidden="1">
      <c r="A156" s="37" t="s">
        <v>32</v>
      </c>
      <c r="B156" s="13">
        <v>8</v>
      </c>
      <c r="C156" s="13">
        <v>4</v>
      </c>
      <c r="D156" s="14">
        <v>7950000</v>
      </c>
      <c r="E156" s="15"/>
      <c r="F156" s="109">
        <v>0</v>
      </c>
      <c r="G156" s="109">
        <v>0</v>
      </c>
      <c r="H156" s="117">
        <v>0</v>
      </c>
    </row>
    <row r="157" spans="1:8" ht="15" hidden="1" thickBot="1">
      <c r="A157" s="29" t="s">
        <v>96</v>
      </c>
      <c r="B157" s="1">
        <v>9</v>
      </c>
      <c r="C157" s="1">
        <v>0</v>
      </c>
      <c r="D157" s="2">
        <v>0</v>
      </c>
      <c r="E157" s="3">
        <v>0</v>
      </c>
      <c r="F157" s="108">
        <v>0</v>
      </c>
      <c r="G157" s="108">
        <v>0</v>
      </c>
      <c r="H157" s="108">
        <v>0</v>
      </c>
    </row>
    <row r="158" spans="1:8" ht="15" hidden="1" customHeight="1">
      <c r="A158" s="34" t="s">
        <v>57</v>
      </c>
      <c r="B158" s="19">
        <v>9</v>
      </c>
      <c r="C158" s="19">
        <v>1</v>
      </c>
      <c r="D158" s="20">
        <v>0</v>
      </c>
      <c r="E158" s="21">
        <v>0</v>
      </c>
      <c r="F158" s="111">
        <v>0</v>
      </c>
      <c r="G158" s="111">
        <v>0</v>
      </c>
      <c r="H158" s="111">
        <v>0</v>
      </c>
    </row>
    <row r="159" spans="1:8" hidden="1">
      <c r="A159" s="30" t="s">
        <v>58</v>
      </c>
      <c r="B159" s="4">
        <v>9</v>
      </c>
      <c r="C159" s="4">
        <v>1</v>
      </c>
      <c r="D159" s="5">
        <v>4709900</v>
      </c>
      <c r="E159" s="6"/>
      <c r="F159" s="109">
        <v>0</v>
      </c>
      <c r="G159" s="109"/>
      <c r="H159" s="109"/>
    </row>
    <row r="160" spans="1:8" hidden="1">
      <c r="A160" s="96" t="s">
        <v>63</v>
      </c>
      <c r="B160" s="4">
        <v>9</v>
      </c>
      <c r="C160" s="4">
        <v>1</v>
      </c>
      <c r="D160" s="5">
        <v>4709900</v>
      </c>
      <c r="E160" s="6"/>
      <c r="F160" s="109">
        <v>0</v>
      </c>
      <c r="G160" s="109"/>
      <c r="H160" s="109"/>
    </row>
    <row r="161" spans="1:8" ht="15" hidden="1" customHeight="1">
      <c r="A161" s="32" t="s">
        <v>60</v>
      </c>
      <c r="B161" s="11">
        <v>9</v>
      </c>
      <c r="C161" s="11">
        <v>2</v>
      </c>
      <c r="D161" s="9">
        <v>0</v>
      </c>
      <c r="E161" s="12">
        <v>0</v>
      </c>
      <c r="F161" s="112">
        <v>0</v>
      </c>
      <c r="G161" s="112">
        <v>0</v>
      </c>
      <c r="H161" s="112">
        <v>0</v>
      </c>
    </row>
    <row r="162" spans="1:8" hidden="1">
      <c r="A162" s="30" t="s">
        <v>61</v>
      </c>
      <c r="B162" s="4">
        <v>9</v>
      </c>
      <c r="C162" s="4">
        <v>2</v>
      </c>
      <c r="D162" s="5">
        <v>4719900</v>
      </c>
      <c r="E162" s="6"/>
      <c r="F162" s="109">
        <v>0</v>
      </c>
      <c r="G162" s="109"/>
      <c r="H162" s="109"/>
    </row>
    <row r="163" spans="1:8" hidden="1">
      <c r="A163" s="30" t="s">
        <v>62</v>
      </c>
      <c r="B163" s="4">
        <v>9</v>
      </c>
      <c r="C163" s="4">
        <v>2</v>
      </c>
      <c r="D163" s="5">
        <v>4789900</v>
      </c>
      <c r="E163" s="6"/>
      <c r="F163" s="109">
        <v>0</v>
      </c>
      <c r="G163" s="109"/>
      <c r="H163" s="109">
        <v>0</v>
      </c>
    </row>
    <row r="164" spans="1:8" ht="48" hidden="1">
      <c r="A164" s="36" t="s">
        <v>59</v>
      </c>
      <c r="B164" s="4">
        <v>9</v>
      </c>
      <c r="C164" s="4">
        <v>2</v>
      </c>
      <c r="D164" s="5">
        <v>4719900</v>
      </c>
      <c r="E164" s="6"/>
      <c r="F164" s="109">
        <v>0</v>
      </c>
      <c r="G164" s="109"/>
      <c r="H164" s="109"/>
    </row>
    <row r="165" spans="1:8" hidden="1">
      <c r="A165" s="30" t="s">
        <v>32</v>
      </c>
      <c r="B165" s="4">
        <v>9</v>
      </c>
      <c r="C165" s="4">
        <v>2</v>
      </c>
      <c r="D165" s="5">
        <v>7950000</v>
      </c>
      <c r="E165" s="6"/>
      <c r="F165" s="109">
        <v>0</v>
      </c>
      <c r="G165" s="109"/>
      <c r="H165" s="109"/>
    </row>
    <row r="166" spans="1:8" ht="39.75" hidden="1" customHeight="1">
      <c r="A166" s="32" t="s">
        <v>63</v>
      </c>
      <c r="B166" s="11">
        <v>9</v>
      </c>
      <c r="C166" s="11">
        <v>4</v>
      </c>
      <c r="D166" s="9">
        <v>0</v>
      </c>
      <c r="E166" s="12">
        <v>0</v>
      </c>
      <c r="F166" s="114">
        <v>0</v>
      </c>
      <c r="G166" s="114">
        <v>0</v>
      </c>
      <c r="H166" s="114">
        <v>0</v>
      </c>
    </row>
    <row r="167" spans="1:8" hidden="1">
      <c r="A167" s="36" t="s">
        <v>63</v>
      </c>
      <c r="B167" s="4">
        <v>9</v>
      </c>
      <c r="C167" s="4">
        <v>4</v>
      </c>
      <c r="D167" s="5">
        <v>4709900</v>
      </c>
      <c r="E167" s="6"/>
      <c r="F167" s="109">
        <v>0</v>
      </c>
      <c r="G167" s="109"/>
      <c r="H167" s="120"/>
    </row>
    <row r="168" spans="1:8" ht="41.25" hidden="1" customHeight="1">
      <c r="A168" s="36" t="s">
        <v>59</v>
      </c>
      <c r="B168" s="4">
        <v>9</v>
      </c>
      <c r="C168" s="4">
        <v>4</v>
      </c>
      <c r="D168" s="5">
        <v>4709900</v>
      </c>
      <c r="E168" s="6"/>
      <c r="F168" s="109">
        <v>0</v>
      </c>
      <c r="G168" s="109"/>
      <c r="H168" s="120"/>
    </row>
    <row r="169" spans="1:8" ht="15" hidden="1" customHeight="1">
      <c r="A169" s="32" t="s">
        <v>64</v>
      </c>
      <c r="B169" s="11">
        <v>9</v>
      </c>
      <c r="C169" s="11">
        <v>9</v>
      </c>
      <c r="D169" s="9">
        <v>0</v>
      </c>
      <c r="E169" s="12">
        <v>0</v>
      </c>
      <c r="F169" s="112">
        <v>0</v>
      </c>
      <c r="G169" s="112">
        <v>0</v>
      </c>
      <c r="H169" s="112">
        <v>0</v>
      </c>
    </row>
    <row r="170" spans="1:8" hidden="1">
      <c r="A170" s="33" t="s">
        <v>32</v>
      </c>
      <c r="B170" s="13">
        <v>9</v>
      </c>
      <c r="C170" s="13">
        <v>9</v>
      </c>
      <c r="D170" s="14">
        <v>7950000</v>
      </c>
      <c r="E170" s="15"/>
      <c r="F170" s="117">
        <v>0</v>
      </c>
      <c r="G170" s="117"/>
      <c r="H170" s="117"/>
    </row>
    <row r="171" spans="1:8" ht="15.75" customHeight="1">
      <c r="A171" s="80" t="s">
        <v>65</v>
      </c>
      <c r="B171" s="7">
        <v>10</v>
      </c>
      <c r="C171" s="7">
        <v>0</v>
      </c>
      <c r="D171" s="167" t="s">
        <v>148</v>
      </c>
      <c r="E171" s="45">
        <v>0</v>
      </c>
      <c r="F171" s="194">
        <v>16596.027999999998</v>
      </c>
      <c r="G171" s="194">
        <v>1000</v>
      </c>
      <c r="H171" s="194">
        <v>15596.028</v>
      </c>
    </row>
    <row r="172" spans="1:8" ht="15" customHeight="1">
      <c r="A172" s="80" t="s">
        <v>66</v>
      </c>
      <c r="B172" s="7">
        <v>10</v>
      </c>
      <c r="C172" s="7">
        <v>1</v>
      </c>
      <c r="D172" s="167" t="s">
        <v>148</v>
      </c>
      <c r="E172" s="45">
        <v>0</v>
      </c>
      <c r="F172" s="194">
        <v>1000</v>
      </c>
      <c r="G172" s="194">
        <v>1000</v>
      </c>
      <c r="H172" s="194">
        <v>0</v>
      </c>
    </row>
    <row r="173" spans="1:8" ht="24.6">
      <c r="A173" s="195" t="s">
        <v>67</v>
      </c>
      <c r="B173" s="24">
        <v>10</v>
      </c>
      <c r="C173" s="24">
        <v>1</v>
      </c>
      <c r="D173" s="198">
        <v>9994910100</v>
      </c>
      <c r="E173" s="67">
        <v>300</v>
      </c>
      <c r="F173" s="127">
        <v>1000</v>
      </c>
      <c r="G173" s="233">
        <v>1000</v>
      </c>
      <c r="H173" s="127">
        <v>0</v>
      </c>
    </row>
    <row r="174" spans="1:8" ht="15.75" hidden="1" customHeight="1">
      <c r="A174" s="80" t="s">
        <v>68</v>
      </c>
      <c r="B174" s="7">
        <v>10</v>
      </c>
      <c r="C174" s="7">
        <v>3</v>
      </c>
      <c r="D174" s="167" t="s">
        <v>148</v>
      </c>
      <c r="E174" s="45">
        <v>0</v>
      </c>
      <c r="F174" s="194">
        <v>0</v>
      </c>
      <c r="G174" s="194">
        <v>0</v>
      </c>
      <c r="H174" s="194">
        <v>0</v>
      </c>
    </row>
    <row r="175" spans="1:8" ht="24" hidden="1">
      <c r="A175" s="181" t="s">
        <v>97</v>
      </c>
      <c r="B175" s="187">
        <v>10</v>
      </c>
      <c r="C175" s="188">
        <v>3</v>
      </c>
      <c r="D175" s="189">
        <v>5054600</v>
      </c>
      <c r="E175" s="190"/>
      <c r="F175" s="145">
        <v>0</v>
      </c>
      <c r="G175" s="145"/>
      <c r="H175" s="145">
        <v>0</v>
      </c>
    </row>
    <row r="176" spans="1:8" ht="36" hidden="1">
      <c r="A176" s="65" t="s">
        <v>69</v>
      </c>
      <c r="B176" s="24">
        <v>10</v>
      </c>
      <c r="C176" s="24">
        <v>3</v>
      </c>
      <c r="D176" s="198">
        <v>2210872011</v>
      </c>
      <c r="E176" s="67">
        <v>600</v>
      </c>
      <c r="F176" s="127">
        <v>0</v>
      </c>
      <c r="G176" s="127">
        <v>0</v>
      </c>
      <c r="H176" s="127"/>
    </row>
    <row r="177" spans="1:8">
      <c r="A177" s="31" t="s">
        <v>70</v>
      </c>
      <c r="B177" s="7">
        <v>10</v>
      </c>
      <c r="C177" s="8">
        <v>4</v>
      </c>
      <c r="D177" s="55">
        <v>0</v>
      </c>
      <c r="E177" s="10">
        <v>0</v>
      </c>
      <c r="F177" s="113">
        <v>15596.028</v>
      </c>
      <c r="G177" s="113">
        <v>0</v>
      </c>
      <c r="H177" s="113">
        <v>15596.028</v>
      </c>
    </row>
    <row r="178" spans="1:8" s="93" customFormat="1" ht="48" hidden="1">
      <c r="A178" s="36" t="s">
        <v>98</v>
      </c>
      <c r="B178" s="24">
        <v>10</v>
      </c>
      <c r="C178" s="25">
        <v>4</v>
      </c>
      <c r="D178" s="26">
        <v>2250050820</v>
      </c>
      <c r="E178" s="27">
        <v>400</v>
      </c>
      <c r="F178" s="109">
        <v>0</v>
      </c>
      <c r="G178" s="109"/>
      <c r="H178" s="109"/>
    </row>
    <row r="179" spans="1:8" s="93" customFormat="1" ht="48">
      <c r="A179" s="36" t="s">
        <v>98</v>
      </c>
      <c r="B179" s="24">
        <v>10</v>
      </c>
      <c r="C179" s="25">
        <v>4</v>
      </c>
      <c r="D179" s="26" t="s">
        <v>178</v>
      </c>
      <c r="E179" s="27">
        <v>400</v>
      </c>
      <c r="F179" s="109">
        <v>1005.378</v>
      </c>
      <c r="G179" s="109"/>
      <c r="H179" s="109">
        <v>1005.378</v>
      </c>
    </row>
    <row r="180" spans="1:8" ht="57">
      <c r="A180" s="154" t="s">
        <v>71</v>
      </c>
      <c r="B180" s="7">
        <v>10</v>
      </c>
      <c r="C180" s="8">
        <v>4</v>
      </c>
      <c r="D180" s="156">
        <v>0</v>
      </c>
      <c r="E180" s="10">
        <v>300</v>
      </c>
      <c r="F180" s="113">
        <v>14590.65</v>
      </c>
      <c r="G180" s="113">
        <v>0</v>
      </c>
      <c r="H180" s="113">
        <v>14590.65</v>
      </c>
    </row>
    <row r="181" spans="1:8" s="93" customFormat="1" ht="72">
      <c r="A181" s="37" t="s">
        <v>143</v>
      </c>
      <c r="B181" s="24">
        <v>10</v>
      </c>
      <c r="C181" s="25">
        <v>4</v>
      </c>
      <c r="D181" s="61">
        <v>2230181540</v>
      </c>
      <c r="E181" s="27">
        <v>300</v>
      </c>
      <c r="F181" s="109">
        <v>930.15</v>
      </c>
      <c r="G181" s="109"/>
      <c r="H181" s="109">
        <v>930.15</v>
      </c>
    </row>
    <row r="182" spans="1:8" s="93" customFormat="1" ht="24">
      <c r="A182" s="37" t="s">
        <v>72</v>
      </c>
      <c r="B182" s="16">
        <v>10</v>
      </c>
      <c r="C182" s="17">
        <v>4</v>
      </c>
      <c r="D182" s="177">
        <v>2230781520</v>
      </c>
      <c r="E182" s="18">
        <v>300</v>
      </c>
      <c r="F182" s="117">
        <v>12041</v>
      </c>
      <c r="G182" s="117"/>
      <c r="H182" s="117">
        <v>12041</v>
      </c>
    </row>
    <row r="183" spans="1:8" s="93" customFormat="1">
      <c r="A183" s="37" t="s">
        <v>179</v>
      </c>
      <c r="B183" s="16">
        <v>10</v>
      </c>
      <c r="C183" s="17">
        <v>4</v>
      </c>
      <c r="D183" s="177">
        <v>2230781520</v>
      </c>
      <c r="E183" s="18">
        <v>300</v>
      </c>
      <c r="F183" s="117">
        <v>1619.5</v>
      </c>
      <c r="G183" s="117"/>
      <c r="H183" s="117">
        <v>1619.5</v>
      </c>
    </row>
    <row r="184" spans="1:8">
      <c r="A184" s="199" t="s">
        <v>99</v>
      </c>
      <c r="B184" s="7">
        <v>11</v>
      </c>
      <c r="C184" s="7">
        <v>0</v>
      </c>
      <c r="D184" s="167" t="s">
        <v>148</v>
      </c>
      <c r="E184" s="45">
        <v>0</v>
      </c>
      <c r="F184" s="194">
        <v>400</v>
      </c>
      <c r="G184" s="194">
        <v>400</v>
      </c>
      <c r="H184" s="194">
        <v>0</v>
      </c>
    </row>
    <row r="185" spans="1:8" ht="15.75" customHeight="1">
      <c r="A185" s="199" t="s">
        <v>100</v>
      </c>
      <c r="B185" s="7">
        <v>11</v>
      </c>
      <c r="C185" s="7">
        <v>1</v>
      </c>
      <c r="D185" s="167" t="s">
        <v>148</v>
      </c>
      <c r="E185" s="45">
        <v>0</v>
      </c>
      <c r="F185" s="115">
        <v>400</v>
      </c>
      <c r="G185" s="115">
        <v>400</v>
      </c>
      <c r="H185" s="115">
        <v>0</v>
      </c>
    </row>
    <row r="186" spans="1:8" ht="24">
      <c r="A186" s="65" t="s">
        <v>101</v>
      </c>
      <c r="B186" s="24">
        <v>11</v>
      </c>
      <c r="C186" s="24">
        <v>1</v>
      </c>
      <c r="D186" s="66" t="s">
        <v>165</v>
      </c>
      <c r="E186" s="67">
        <v>200</v>
      </c>
      <c r="F186" s="127">
        <v>400</v>
      </c>
      <c r="G186" s="233">
        <v>400</v>
      </c>
      <c r="H186" s="127">
        <v>0</v>
      </c>
    </row>
    <row r="187" spans="1:8" ht="24.75" hidden="1" customHeight="1">
      <c r="A187" s="39" t="s">
        <v>102</v>
      </c>
      <c r="B187" s="23">
        <v>11</v>
      </c>
      <c r="C187" s="59">
        <v>2</v>
      </c>
      <c r="D187" s="191">
        <v>0</v>
      </c>
      <c r="E187" s="60">
        <v>0</v>
      </c>
      <c r="F187" s="192">
        <v>0</v>
      </c>
      <c r="G187" s="192">
        <v>0</v>
      </c>
      <c r="H187" s="121">
        <v>0</v>
      </c>
    </row>
    <row r="188" spans="1:8" hidden="1">
      <c r="A188" s="37"/>
      <c r="B188" s="16">
        <v>11</v>
      </c>
      <c r="C188" s="17">
        <v>2</v>
      </c>
      <c r="D188" s="177"/>
      <c r="E188" s="18">
        <v>500</v>
      </c>
      <c r="F188" s="117">
        <v>0</v>
      </c>
      <c r="G188" s="117">
        <v>0</v>
      </c>
      <c r="H188" s="117">
        <v>0</v>
      </c>
    </row>
    <row r="189" spans="1:8">
      <c r="A189" s="150" t="s">
        <v>103</v>
      </c>
      <c r="B189" s="11">
        <v>12</v>
      </c>
      <c r="C189" s="11">
        <v>0</v>
      </c>
      <c r="D189" s="167" t="s">
        <v>148</v>
      </c>
      <c r="E189" s="12">
        <v>0</v>
      </c>
      <c r="F189" s="194">
        <v>2625</v>
      </c>
      <c r="G189" s="194">
        <v>2625</v>
      </c>
      <c r="H189" s="194">
        <v>0</v>
      </c>
    </row>
    <row r="190" spans="1:8" hidden="1">
      <c r="A190" s="34" t="s">
        <v>104</v>
      </c>
      <c r="B190" s="19">
        <v>12</v>
      </c>
      <c r="C190" s="19">
        <v>1</v>
      </c>
      <c r="D190" s="20">
        <v>0</v>
      </c>
      <c r="E190" s="21">
        <v>0</v>
      </c>
      <c r="F190" s="111">
        <v>0</v>
      </c>
      <c r="G190" s="111">
        <v>0</v>
      </c>
      <c r="H190" s="111">
        <v>0</v>
      </c>
    </row>
    <row r="191" spans="1:8" hidden="1">
      <c r="A191" s="33"/>
      <c r="B191" s="13">
        <v>12</v>
      </c>
      <c r="C191" s="13">
        <v>1</v>
      </c>
      <c r="D191" s="14"/>
      <c r="E191" s="15"/>
      <c r="F191" s="117">
        <v>0</v>
      </c>
      <c r="G191" s="117">
        <v>0</v>
      </c>
      <c r="H191" s="117">
        <v>0</v>
      </c>
    </row>
    <row r="192" spans="1:8">
      <c r="A192" s="150" t="s">
        <v>55</v>
      </c>
      <c r="B192" s="11">
        <v>12</v>
      </c>
      <c r="C192" s="11">
        <v>2</v>
      </c>
      <c r="D192" s="167" t="s">
        <v>148</v>
      </c>
      <c r="E192" s="12">
        <v>0</v>
      </c>
      <c r="F192" s="115">
        <v>2625</v>
      </c>
      <c r="G192" s="115">
        <v>2625</v>
      </c>
      <c r="H192" s="115">
        <v>0</v>
      </c>
    </row>
    <row r="193" spans="1:8" ht="25.2" thickBot="1">
      <c r="A193" s="149" t="s">
        <v>56</v>
      </c>
      <c r="B193" s="4">
        <v>12</v>
      </c>
      <c r="C193" s="4">
        <v>2</v>
      </c>
      <c r="D193" s="163" t="s">
        <v>166</v>
      </c>
      <c r="E193" s="6">
        <v>600</v>
      </c>
      <c r="F193" s="127">
        <v>2625</v>
      </c>
      <c r="G193" s="233">
        <v>2625</v>
      </c>
      <c r="H193" s="127">
        <v>0</v>
      </c>
    </row>
    <row r="194" spans="1:8" ht="24.6" hidden="1" thickBot="1">
      <c r="A194" s="34" t="s">
        <v>105</v>
      </c>
      <c r="B194" s="19">
        <v>12</v>
      </c>
      <c r="C194" s="19">
        <v>4</v>
      </c>
      <c r="D194" s="20">
        <v>0</v>
      </c>
      <c r="E194" s="21">
        <v>0</v>
      </c>
      <c r="F194" s="111">
        <v>0</v>
      </c>
      <c r="G194" s="111">
        <v>0</v>
      </c>
      <c r="H194" s="111">
        <v>0</v>
      </c>
    </row>
    <row r="195" spans="1:8" ht="15" hidden="1" thickBot="1">
      <c r="A195" s="37" t="s">
        <v>32</v>
      </c>
      <c r="B195" s="13">
        <v>12</v>
      </c>
      <c r="C195" s="13">
        <v>4</v>
      </c>
      <c r="D195" s="14">
        <v>7950000</v>
      </c>
      <c r="E195" s="15"/>
      <c r="F195" s="109">
        <v>0</v>
      </c>
      <c r="G195" s="109">
        <v>0</v>
      </c>
      <c r="H195" s="117"/>
    </row>
    <row r="196" spans="1:8" ht="23.4" thickBot="1">
      <c r="A196" s="41" t="s">
        <v>16</v>
      </c>
      <c r="B196" s="22">
        <v>13</v>
      </c>
      <c r="C196" s="22">
        <v>0</v>
      </c>
      <c r="D196" s="226">
        <v>0</v>
      </c>
      <c r="E196" s="28">
        <v>0</v>
      </c>
      <c r="F196" s="108">
        <v>18</v>
      </c>
      <c r="G196" s="108">
        <v>18</v>
      </c>
      <c r="H196" s="108">
        <v>0</v>
      </c>
    </row>
    <row r="197" spans="1:8" ht="24">
      <c r="A197" s="31" t="s">
        <v>106</v>
      </c>
      <c r="B197" s="7">
        <v>13</v>
      </c>
      <c r="C197" s="8">
        <v>1</v>
      </c>
      <c r="D197" s="226">
        <v>9930320000</v>
      </c>
      <c r="E197" s="10">
        <v>0</v>
      </c>
      <c r="F197" s="113">
        <v>18</v>
      </c>
      <c r="G197" s="113">
        <v>18</v>
      </c>
      <c r="H197" s="113">
        <v>0</v>
      </c>
    </row>
    <row r="198" spans="1:8" ht="24.6">
      <c r="A198" s="40" t="s">
        <v>106</v>
      </c>
      <c r="B198" s="16">
        <v>13</v>
      </c>
      <c r="C198" s="17">
        <v>1</v>
      </c>
      <c r="D198" s="177">
        <v>9930320000</v>
      </c>
      <c r="E198" s="18">
        <v>700</v>
      </c>
      <c r="F198" s="117">
        <v>18</v>
      </c>
      <c r="G198" s="117">
        <v>18</v>
      </c>
      <c r="H198" s="117"/>
    </row>
    <row r="199" spans="1:8">
      <c r="A199" s="199" t="s">
        <v>73</v>
      </c>
      <c r="B199" s="7">
        <v>14</v>
      </c>
      <c r="C199" s="7">
        <v>0</v>
      </c>
      <c r="D199" s="167" t="s">
        <v>148</v>
      </c>
      <c r="E199" s="45">
        <v>0</v>
      </c>
      <c r="F199" s="194">
        <v>41296</v>
      </c>
      <c r="G199" s="194">
        <v>8660</v>
      </c>
      <c r="H199" s="194">
        <v>32636</v>
      </c>
    </row>
    <row r="200" spans="1:8" ht="36.75" customHeight="1">
      <c r="A200" s="80" t="s">
        <v>107</v>
      </c>
      <c r="B200" s="7">
        <v>14</v>
      </c>
      <c r="C200" s="7">
        <v>1</v>
      </c>
      <c r="D200" s="167" t="s">
        <v>148</v>
      </c>
      <c r="E200" s="45">
        <v>0</v>
      </c>
      <c r="F200" s="115">
        <v>41296</v>
      </c>
      <c r="G200" s="115">
        <v>8660</v>
      </c>
      <c r="H200" s="115">
        <v>32636</v>
      </c>
    </row>
    <row r="201" spans="1:8" ht="24">
      <c r="A201" s="65" t="s">
        <v>74</v>
      </c>
      <c r="B201" s="24">
        <v>14</v>
      </c>
      <c r="C201" s="24">
        <v>1</v>
      </c>
      <c r="D201" s="66">
        <v>2610160010</v>
      </c>
      <c r="E201" s="67">
        <v>500</v>
      </c>
      <c r="F201" s="127">
        <v>41296</v>
      </c>
      <c r="G201" s="127">
        <v>8660</v>
      </c>
      <c r="H201" s="127">
        <v>32636</v>
      </c>
    </row>
    <row r="202" spans="1:8" hidden="1">
      <c r="A202" s="39" t="s">
        <v>108</v>
      </c>
      <c r="B202" s="23">
        <v>14</v>
      </c>
      <c r="C202" s="59">
        <v>2</v>
      </c>
      <c r="D202" s="191">
        <v>0</v>
      </c>
      <c r="E202" s="60">
        <v>0</v>
      </c>
      <c r="F202" s="111">
        <v>0</v>
      </c>
      <c r="G202" s="111">
        <v>0</v>
      </c>
      <c r="H202" s="111">
        <v>0</v>
      </c>
    </row>
    <row r="203" spans="1:8" ht="24" hidden="1">
      <c r="A203" s="36" t="s">
        <v>109</v>
      </c>
      <c r="B203" s="24">
        <v>14</v>
      </c>
      <c r="C203" s="25">
        <v>2</v>
      </c>
      <c r="D203" s="61">
        <v>5170200</v>
      </c>
      <c r="E203" s="27">
        <v>500</v>
      </c>
      <c r="F203" s="109">
        <v>0</v>
      </c>
      <c r="G203" s="109">
        <v>0</v>
      </c>
      <c r="H203" s="109">
        <v>0</v>
      </c>
    </row>
    <row r="204" spans="1:8" ht="35.4" hidden="1">
      <c r="A204" s="31" t="s">
        <v>110</v>
      </c>
      <c r="B204" s="7">
        <v>14</v>
      </c>
      <c r="C204" s="8">
        <v>3</v>
      </c>
      <c r="D204" s="55">
        <v>0</v>
      </c>
      <c r="E204" s="10">
        <v>0</v>
      </c>
      <c r="F204" s="113">
        <v>0</v>
      </c>
      <c r="G204" s="113">
        <v>0</v>
      </c>
      <c r="H204" s="113">
        <v>0</v>
      </c>
    </row>
    <row r="205" spans="1:8" ht="24" hidden="1">
      <c r="A205" s="36" t="s">
        <v>111</v>
      </c>
      <c r="B205" s="24">
        <v>14</v>
      </c>
      <c r="C205" s="25">
        <v>3</v>
      </c>
      <c r="D205" s="61">
        <v>5210300</v>
      </c>
      <c r="E205" s="27"/>
      <c r="F205" s="109">
        <v>0</v>
      </c>
      <c r="G205" s="109"/>
      <c r="H205" s="109"/>
    </row>
    <row r="206" spans="1:8" ht="84" hidden="1">
      <c r="A206" s="36" t="s">
        <v>112</v>
      </c>
      <c r="B206" s="24">
        <v>14</v>
      </c>
      <c r="C206" s="25">
        <v>3</v>
      </c>
      <c r="D206" s="61">
        <v>5210600</v>
      </c>
      <c r="E206" s="27"/>
      <c r="F206" s="109">
        <v>0</v>
      </c>
      <c r="G206" s="234"/>
      <c r="H206" s="109"/>
    </row>
    <row r="208" spans="1:8">
      <c r="G208" s="93"/>
      <c r="H208" s="93"/>
    </row>
  </sheetData>
  <autoFilter ref="A8:H206">
    <filterColumn colId="5">
      <filters>
        <filter val="0,7"/>
        <filter val="100,0"/>
        <filter val="1000,0"/>
        <filter val="1005,4"/>
        <filter val="104,0"/>
        <filter val="10464,1"/>
        <filter val="105,0"/>
        <filter val="1050,0"/>
        <filter val="10571,0"/>
        <filter val="11548,0"/>
        <filter val="1200,0"/>
        <filter val="12041,0"/>
        <filter val="1233,0"/>
        <filter val="1250,1"/>
        <filter val="1299,0"/>
        <filter val="13299,5"/>
        <filter val="135,0"/>
        <filter val="1417,0"/>
        <filter val="14185,7"/>
        <filter val="14199,5"/>
        <filter val="14590,7"/>
        <filter val="15,0"/>
        <filter val="15442,0"/>
        <filter val="15504,0"/>
        <filter val="15596,0"/>
        <filter val="156031,0"/>
        <filter val="1617,0"/>
        <filter val="1619,5"/>
        <filter val="1629,1"/>
        <filter val="16596,0"/>
        <filter val="18,0"/>
        <filter val="18285,0"/>
        <filter val="183245,3"/>
        <filter val="18585,0"/>
        <filter val="187,0"/>
        <filter val="19119,0"/>
        <filter val="200,0"/>
        <filter val="2037,0"/>
        <filter val="208926,3"/>
        <filter val="21,0"/>
        <filter val="2186,0"/>
        <filter val="2245,3"/>
        <filter val="25681,0"/>
        <filter val="2625,0"/>
        <filter val="2653,0"/>
        <filter val="26574,8"/>
        <filter val="2761,0"/>
        <filter val="2782,5"/>
        <filter val="2866,0"/>
        <filter val="288,1"/>
        <filter val="30,0"/>
        <filter val="300,0"/>
        <filter val="304822,3"/>
        <filter val="308,0"/>
        <filter val="3192,0"/>
        <filter val="3199,8"/>
        <filter val="32,0"/>
        <filter val="3236,0"/>
        <filter val="340,0"/>
        <filter val="3437,0"/>
        <filter val="3529,0"/>
        <filter val="355,0"/>
        <filter val="3572,0"/>
        <filter val="3721,6"/>
        <filter val="3742,0"/>
        <filter val="380,0"/>
        <filter val="3984,1"/>
        <filter val="400,0"/>
        <filter val="4010,2"/>
        <filter val="41296,0"/>
        <filter val="4200,0"/>
        <filter val="432,0"/>
        <filter val="444877,3"/>
        <filter val="445,0"/>
        <filter val="475,0"/>
        <filter val="49,0"/>
        <filter val="50,0"/>
        <filter val="500,0"/>
        <filter val="5011,0"/>
        <filter val="503,0"/>
        <filter val="513,0"/>
        <filter val="534,0"/>
        <filter val="5367,6"/>
        <filter val="550,0"/>
        <filter val="58069,0"/>
        <filter val="588,4"/>
        <filter val="5902,5"/>
        <filter val="606,0"/>
        <filter val="6200,0"/>
        <filter val="6277,0"/>
        <filter val="6480,0"/>
        <filter val="68,6"/>
        <filter val="7397,0"/>
        <filter val="748,9"/>
        <filter val="762,0"/>
        <filter val="89119,0"/>
        <filter val="900,0"/>
        <filter val="9095,0"/>
        <filter val="930,2"/>
        <filter val="9418,5"/>
      </filters>
    </filterColumn>
  </autoFilter>
  <mergeCells count="3">
    <mergeCell ref="A5:H5"/>
    <mergeCell ref="A6:H6"/>
    <mergeCell ref="G4:H4"/>
  </mergeCells>
  <pageMargins left="0.70866141732283472" right="0.15748031496062992" top="0.35433070866141736" bottom="0.27559055118110237" header="0.31496062992125984" footer="0.15748031496062992"/>
  <pageSetup paperSize="9" scale="87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205"/>
  <sheetViews>
    <sheetView workbookViewId="0">
      <selection activeCell="J6" sqref="J6"/>
    </sheetView>
  </sheetViews>
  <sheetFormatPr defaultRowHeight="14.4"/>
  <cols>
    <col min="1" max="1" width="55.6640625" customWidth="1"/>
    <col min="2" max="2" width="4.5546875" style="69" customWidth="1"/>
    <col min="3" max="3" width="4" customWidth="1"/>
    <col min="4" max="4" width="4.109375" customWidth="1"/>
    <col min="5" max="5" width="11.88671875" customWidth="1"/>
    <col min="6" max="6" width="5.33203125" customWidth="1"/>
    <col min="7" max="7" width="10.33203125" style="68" customWidth="1"/>
  </cols>
  <sheetData>
    <row r="1" spans="1:7">
      <c r="G1" s="46" t="s">
        <v>198</v>
      </c>
    </row>
    <row r="2" spans="1:7">
      <c r="G2" s="91" t="s">
        <v>77</v>
      </c>
    </row>
    <row r="3" spans="1:7">
      <c r="G3" s="91" t="s">
        <v>78</v>
      </c>
    </row>
    <row r="4" spans="1:7">
      <c r="E4" s="315" t="s">
        <v>329</v>
      </c>
      <c r="F4" s="315"/>
      <c r="G4" s="315"/>
    </row>
    <row r="5" spans="1:7" ht="15.6">
      <c r="A5" s="313" t="s">
        <v>79</v>
      </c>
      <c r="B5" s="313"/>
      <c r="C5" s="313"/>
      <c r="D5" s="313"/>
      <c r="E5" s="313"/>
      <c r="F5" s="313"/>
      <c r="G5" s="313"/>
    </row>
    <row r="6" spans="1:7" ht="42" customHeight="1">
      <c r="A6" s="307" t="s">
        <v>209</v>
      </c>
      <c r="B6" s="307"/>
      <c r="C6" s="307"/>
      <c r="D6" s="307"/>
      <c r="E6" s="307"/>
      <c r="F6" s="307"/>
      <c r="G6" s="307"/>
    </row>
    <row r="7" spans="1:7">
      <c r="A7" s="42" t="s">
        <v>0</v>
      </c>
      <c r="B7" s="70" t="s">
        <v>81</v>
      </c>
      <c r="C7" s="71" t="s">
        <v>1</v>
      </c>
      <c r="D7" s="71" t="s">
        <v>2</v>
      </c>
      <c r="E7" s="71" t="s">
        <v>3</v>
      </c>
      <c r="F7" s="71" t="s">
        <v>4</v>
      </c>
      <c r="G7" s="42" t="s">
        <v>5</v>
      </c>
    </row>
    <row r="8" spans="1:7" ht="15" thickBot="1">
      <c r="A8" s="72">
        <v>1</v>
      </c>
      <c r="B8" s="73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</row>
    <row r="9" spans="1:7" ht="15" thickBot="1">
      <c r="A9" s="75" t="s">
        <v>80</v>
      </c>
      <c r="B9" s="76" t="s">
        <v>82</v>
      </c>
      <c r="C9" s="43" t="s">
        <v>75</v>
      </c>
      <c r="D9" s="43" t="s">
        <v>75</v>
      </c>
      <c r="E9" s="43" t="s">
        <v>148</v>
      </c>
      <c r="F9" s="43" t="s">
        <v>76</v>
      </c>
      <c r="G9" s="122">
        <v>43434.611249999994</v>
      </c>
    </row>
    <row r="10" spans="1:7" ht="15" thickBot="1">
      <c r="A10" s="29" t="s">
        <v>8</v>
      </c>
      <c r="B10" s="78" t="s">
        <v>82</v>
      </c>
      <c r="C10" s="1">
        <v>1</v>
      </c>
      <c r="D10" s="1">
        <v>0</v>
      </c>
      <c r="E10" s="43" t="s">
        <v>148</v>
      </c>
      <c r="F10" s="3">
        <v>0</v>
      </c>
      <c r="G10" s="99">
        <v>21152.799999999999</v>
      </c>
    </row>
    <row r="11" spans="1:7" ht="24.6" thickBot="1">
      <c r="A11" s="49" t="s">
        <v>9</v>
      </c>
      <c r="B11" s="78" t="s">
        <v>82</v>
      </c>
      <c r="C11" s="50">
        <v>1</v>
      </c>
      <c r="D11" s="50">
        <v>2</v>
      </c>
      <c r="E11" s="43" t="s">
        <v>148</v>
      </c>
      <c r="F11" s="51">
        <v>0</v>
      </c>
      <c r="G11" s="100">
        <v>1617</v>
      </c>
    </row>
    <row r="12" spans="1:7">
      <c r="A12" s="30" t="s">
        <v>10</v>
      </c>
      <c r="B12" s="79" t="s">
        <v>82</v>
      </c>
      <c r="C12" s="4">
        <v>1</v>
      </c>
      <c r="D12" s="4">
        <v>2</v>
      </c>
      <c r="E12" s="5" t="s">
        <v>152</v>
      </c>
      <c r="F12" s="6">
        <v>100</v>
      </c>
      <c r="G12" s="101">
        <v>1417</v>
      </c>
    </row>
    <row r="13" spans="1:7" ht="15" thickBot="1">
      <c r="A13" s="30" t="s">
        <v>11</v>
      </c>
      <c r="B13" s="79" t="s">
        <v>82</v>
      </c>
      <c r="C13" s="4">
        <v>1</v>
      </c>
      <c r="D13" s="4">
        <v>2</v>
      </c>
      <c r="E13" s="5" t="s">
        <v>153</v>
      </c>
      <c r="F13" s="6">
        <v>200</v>
      </c>
      <c r="G13" s="101">
        <v>200</v>
      </c>
    </row>
    <row r="14" spans="1:7" ht="24.6" thickBot="1">
      <c r="A14" s="31" t="s">
        <v>14</v>
      </c>
      <c r="B14" s="81" t="s">
        <v>82</v>
      </c>
      <c r="C14" s="7">
        <v>1</v>
      </c>
      <c r="D14" s="8">
        <v>4</v>
      </c>
      <c r="E14" s="43" t="s">
        <v>148</v>
      </c>
      <c r="F14" s="10">
        <v>0</v>
      </c>
      <c r="G14" s="103">
        <v>18285</v>
      </c>
    </row>
    <row r="15" spans="1:7">
      <c r="A15" s="30" t="s">
        <v>11</v>
      </c>
      <c r="B15" s="79" t="s">
        <v>82</v>
      </c>
      <c r="C15" s="4">
        <v>1</v>
      </c>
      <c r="D15" s="4">
        <v>4</v>
      </c>
      <c r="E15" s="5" t="s">
        <v>153</v>
      </c>
      <c r="F15" s="6">
        <v>100</v>
      </c>
      <c r="G15" s="101">
        <v>10571</v>
      </c>
    </row>
    <row r="16" spans="1:7" s="93" customFormat="1">
      <c r="A16" s="30" t="s">
        <v>11</v>
      </c>
      <c r="B16" s="79" t="s">
        <v>82</v>
      </c>
      <c r="C16" s="4">
        <v>1</v>
      </c>
      <c r="D16" s="4">
        <v>4</v>
      </c>
      <c r="E16" s="5" t="s">
        <v>153</v>
      </c>
      <c r="F16" s="6">
        <v>200</v>
      </c>
      <c r="G16" s="101">
        <v>6200</v>
      </c>
    </row>
    <row r="17" spans="1:7" s="93" customFormat="1">
      <c r="A17" s="30" t="s">
        <v>11</v>
      </c>
      <c r="B17" s="79" t="s">
        <v>133</v>
      </c>
      <c r="C17" s="4">
        <v>1</v>
      </c>
      <c r="D17" s="4">
        <v>4</v>
      </c>
      <c r="E17" s="5" t="s">
        <v>153</v>
      </c>
      <c r="F17" s="6">
        <v>300</v>
      </c>
      <c r="G17" s="101">
        <v>500</v>
      </c>
    </row>
    <row r="18" spans="1:7" s="93" customFormat="1">
      <c r="A18" s="30" t="s">
        <v>11</v>
      </c>
      <c r="B18" s="79" t="s">
        <v>82</v>
      </c>
      <c r="C18" s="4">
        <v>1</v>
      </c>
      <c r="D18" s="4">
        <v>4</v>
      </c>
      <c r="E18" s="5" t="s">
        <v>153</v>
      </c>
      <c r="F18" s="6">
        <v>800</v>
      </c>
      <c r="G18" s="101">
        <v>300</v>
      </c>
    </row>
    <row r="19" spans="1:7" s="93" customFormat="1">
      <c r="A19" s="30" t="s">
        <v>20</v>
      </c>
      <c r="B19" s="79" t="s">
        <v>82</v>
      </c>
      <c r="C19" s="4">
        <v>1</v>
      </c>
      <c r="D19" s="4">
        <v>4</v>
      </c>
      <c r="E19" s="5">
        <v>9980077720</v>
      </c>
      <c r="F19" s="6">
        <v>100</v>
      </c>
      <c r="G19" s="101">
        <v>308</v>
      </c>
    </row>
    <row r="20" spans="1:7" s="93" customFormat="1">
      <c r="A20" s="30" t="s">
        <v>20</v>
      </c>
      <c r="B20" s="79" t="s">
        <v>82</v>
      </c>
      <c r="C20" s="4">
        <v>1</v>
      </c>
      <c r="D20" s="4">
        <v>4</v>
      </c>
      <c r="E20" s="5">
        <v>9980077720</v>
      </c>
      <c r="F20" s="6">
        <v>200</v>
      </c>
      <c r="G20" s="101">
        <v>49</v>
      </c>
    </row>
    <row r="21" spans="1:7" s="93" customFormat="1" ht="24.6">
      <c r="A21" s="30" t="s">
        <v>22</v>
      </c>
      <c r="B21" s="79" t="s">
        <v>82</v>
      </c>
      <c r="C21" s="4">
        <v>1</v>
      </c>
      <c r="D21" s="4">
        <v>4</v>
      </c>
      <c r="E21" s="5">
        <v>9980077710</v>
      </c>
      <c r="F21" s="6">
        <v>100</v>
      </c>
      <c r="G21" s="101">
        <v>308</v>
      </c>
    </row>
    <row r="22" spans="1:7" s="93" customFormat="1" ht="25.2" thickBot="1">
      <c r="A22" s="30" t="s">
        <v>22</v>
      </c>
      <c r="B22" s="79" t="s">
        <v>82</v>
      </c>
      <c r="C22" s="4">
        <v>1</v>
      </c>
      <c r="D22" s="4">
        <v>4</v>
      </c>
      <c r="E22" s="5">
        <v>9980077710</v>
      </c>
      <c r="F22" s="6">
        <v>200</v>
      </c>
      <c r="G22" s="101">
        <v>49</v>
      </c>
    </row>
    <row r="23" spans="1:7" s="93" customFormat="1" ht="15" thickBot="1">
      <c r="A23" s="32" t="s">
        <v>146</v>
      </c>
      <c r="B23" s="78" t="s">
        <v>82</v>
      </c>
      <c r="C23" s="11">
        <v>1</v>
      </c>
      <c r="D23" s="161">
        <v>5</v>
      </c>
      <c r="E23" s="43" t="s">
        <v>148</v>
      </c>
      <c r="F23" s="162">
        <v>0</v>
      </c>
      <c r="G23" s="103">
        <v>0.7</v>
      </c>
    </row>
    <row r="24" spans="1:7" s="93" customFormat="1" ht="25.2" thickBot="1">
      <c r="A24" s="30" t="s">
        <v>147</v>
      </c>
      <c r="B24" s="79" t="s">
        <v>82</v>
      </c>
      <c r="C24" s="4">
        <v>1</v>
      </c>
      <c r="D24" s="52">
        <v>5</v>
      </c>
      <c r="E24" s="5">
        <v>9980051200</v>
      </c>
      <c r="F24" s="54">
        <v>200</v>
      </c>
      <c r="G24" s="160">
        <v>0.7</v>
      </c>
    </row>
    <row r="25" spans="1:7" s="93" customFormat="1" ht="15" hidden="1" thickBot="1">
      <c r="A25" s="31" t="s">
        <v>114</v>
      </c>
      <c r="B25" s="81" t="s">
        <v>82</v>
      </c>
      <c r="C25" s="7">
        <v>1</v>
      </c>
      <c r="D25" s="8">
        <v>7</v>
      </c>
      <c r="E25" s="43" t="s">
        <v>148</v>
      </c>
      <c r="F25" s="10">
        <v>0</v>
      </c>
      <c r="G25" s="102">
        <v>0</v>
      </c>
    </row>
    <row r="26" spans="1:7" s="93" customFormat="1" ht="25.2" hidden="1" thickBot="1">
      <c r="A26" s="30" t="s">
        <v>115</v>
      </c>
      <c r="B26" s="79" t="s">
        <v>82</v>
      </c>
      <c r="C26" s="4">
        <v>1</v>
      </c>
      <c r="D26" s="4">
        <v>7</v>
      </c>
      <c r="E26" s="5">
        <v>9940020020</v>
      </c>
      <c r="F26" s="6">
        <v>200</v>
      </c>
      <c r="G26" s="101">
        <v>0</v>
      </c>
    </row>
    <row r="27" spans="1:7" s="93" customFormat="1" ht="15" hidden="1" thickBot="1">
      <c r="A27" s="30" t="s">
        <v>116</v>
      </c>
      <c r="B27" s="79" t="s">
        <v>82</v>
      </c>
      <c r="C27" s="4">
        <v>1</v>
      </c>
      <c r="D27" s="52">
        <v>7</v>
      </c>
      <c r="E27" s="53">
        <v>9940020010</v>
      </c>
      <c r="F27" s="6">
        <v>200</v>
      </c>
      <c r="G27" s="101">
        <v>0</v>
      </c>
    </row>
    <row r="28" spans="1:7" s="93" customFormat="1" ht="15" hidden="1" thickBot="1">
      <c r="A28" s="32" t="s">
        <v>17</v>
      </c>
      <c r="B28" s="78" t="s">
        <v>82</v>
      </c>
      <c r="C28" s="11">
        <v>1</v>
      </c>
      <c r="D28" s="11">
        <v>11</v>
      </c>
      <c r="E28" s="43" t="s">
        <v>148</v>
      </c>
      <c r="F28" s="12">
        <v>0</v>
      </c>
      <c r="G28" s="105">
        <v>0</v>
      </c>
    </row>
    <row r="29" spans="1:7" s="93" customFormat="1" ht="15" hidden="1" thickBot="1">
      <c r="A29" s="30" t="s">
        <v>18</v>
      </c>
      <c r="B29" s="79" t="s">
        <v>82</v>
      </c>
      <c r="C29" s="4">
        <v>1</v>
      </c>
      <c r="D29" s="4">
        <v>11</v>
      </c>
      <c r="E29" s="5" t="s">
        <v>156</v>
      </c>
      <c r="F29" s="6">
        <v>870</v>
      </c>
      <c r="G29" s="101">
        <v>0</v>
      </c>
    </row>
    <row r="30" spans="1:7" s="93" customFormat="1" ht="15" hidden="1" thickBot="1">
      <c r="A30" s="36" t="s">
        <v>145</v>
      </c>
      <c r="B30" s="79" t="s">
        <v>82</v>
      </c>
      <c r="C30" s="4">
        <v>1</v>
      </c>
      <c r="D30" s="4">
        <v>11</v>
      </c>
      <c r="E30" s="5" t="s">
        <v>155</v>
      </c>
      <c r="F30" s="6">
        <v>870</v>
      </c>
      <c r="G30" s="101">
        <v>0</v>
      </c>
    </row>
    <row r="31" spans="1:7" ht="15" thickBot="1">
      <c r="A31" s="32" t="s">
        <v>19</v>
      </c>
      <c r="B31" s="79" t="s">
        <v>82</v>
      </c>
      <c r="C31" s="11">
        <v>1</v>
      </c>
      <c r="D31" s="11">
        <v>13</v>
      </c>
      <c r="E31" s="43" t="s">
        <v>148</v>
      </c>
      <c r="F31" s="12">
        <v>0</v>
      </c>
      <c r="G31" s="104">
        <v>962</v>
      </c>
    </row>
    <row r="32" spans="1:7">
      <c r="A32" s="30" t="s">
        <v>93</v>
      </c>
      <c r="B32" s="78" t="s">
        <v>82</v>
      </c>
      <c r="C32" s="4">
        <v>1</v>
      </c>
      <c r="D32" s="4">
        <v>13</v>
      </c>
      <c r="E32" s="14">
        <v>9980077730</v>
      </c>
      <c r="F32" s="6">
        <v>200</v>
      </c>
      <c r="G32" s="101">
        <v>187</v>
      </c>
    </row>
    <row r="33" spans="1:7" hidden="1">
      <c r="A33" s="214" t="s">
        <v>24</v>
      </c>
      <c r="B33" s="79" t="s">
        <v>82</v>
      </c>
      <c r="C33" s="13">
        <v>1</v>
      </c>
      <c r="D33" s="13">
        <v>13</v>
      </c>
      <c r="E33" s="14">
        <v>9990000000</v>
      </c>
      <c r="F33" s="6">
        <v>999</v>
      </c>
      <c r="G33" s="151">
        <v>0</v>
      </c>
    </row>
    <row r="34" spans="1:7" s="93" customFormat="1">
      <c r="A34" s="214" t="s">
        <v>223</v>
      </c>
      <c r="B34" s="79" t="s">
        <v>82</v>
      </c>
      <c r="C34" s="4">
        <v>1</v>
      </c>
      <c r="D34" s="4">
        <v>11</v>
      </c>
      <c r="E34" s="249" t="s">
        <v>156</v>
      </c>
      <c r="F34" s="165">
        <v>200</v>
      </c>
      <c r="G34" s="250">
        <v>475</v>
      </c>
    </row>
    <row r="35" spans="1:7" s="93" customFormat="1">
      <c r="A35" s="214" t="s">
        <v>224</v>
      </c>
      <c r="B35" s="79" t="s">
        <v>82</v>
      </c>
      <c r="C35" s="4">
        <v>1</v>
      </c>
      <c r="D35" s="4">
        <v>11</v>
      </c>
      <c r="E35" s="249" t="s">
        <v>155</v>
      </c>
      <c r="F35" s="6">
        <v>200</v>
      </c>
      <c r="G35" s="151">
        <v>300</v>
      </c>
    </row>
    <row r="36" spans="1:7" s="93" customFormat="1" ht="15" thickBot="1">
      <c r="A36" s="158" t="s">
        <v>216</v>
      </c>
      <c r="B36" s="79" t="s">
        <v>82</v>
      </c>
      <c r="C36" s="56">
        <v>1</v>
      </c>
      <c r="D36" s="56">
        <v>14</v>
      </c>
      <c r="E36" s="57">
        <v>1590254690</v>
      </c>
      <c r="F36" s="58">
        <v>200</v>
      </c>
      <c r="G36" s="236">
        <v>288.10000000000002</v>
      </c>
    </row>
    <row r="37" spans="1:7" ht="15" thickBot="1">
      <c r="A37" s="29" t="s">
        <v>25</v>
      </c>
      <c r="B37" s="78" t="s">
        <v>82</v>
      </c>
      <c r="C37" s="1">
        <v>3</v>
      </c>
      <c r="D37" s="1">
        <v>0</v>
      </c>
      <c r="E37" s="43" t="s">
        <v>148</v>
      </c>
      <c r="F37" s="3">
        <v>0</v>
      </c>
      <c r="G37" s="99">
        <v>2692</v>
      </c>
    </row>
    <row r="38" spans="1:7" s="93" customFormat="1" ht="15" hidden="1" thickBot="1">
      <c r="A38" s="31" t="s">
        <v>140</v>
      </c>
      <c r="B38" s="78" t="s">
        <v>82</v>
      </c>
      <c r="C38" s="7">
        <v>3</v>
      </c>
      <c r="D38" s="8">
        <v>4</v>
      </c>
      <c r="E38" s="43" t="s">
        <v>148</v>
      </c>
      <c r="F38" s="10">
        <v>0</v>
      </c>
      <c r="G38" s="103">
        <v>0</v>
      </c>
    </row>
    <row r="39" spans="1:7" s="93" customFormat="1" ht="25.2" hidden="1" thickBot="1">
      <c r="A39" s="33" t="s">
        <v>23</v>
      </c>
      <c r="B39" s="79" t="s">
        <v>82</v>
      </c>
      <c r="C39" s="16">
        <v>3</v>
      </c>
      <c r="D39" s="17">
        <v>4</v>
      </c>
      <c r="E39" s="14">
        <v>9980059300</v>
      </c>
      <c r="F39" s="18">
        <v>100</v>
      </c>
      <c r="G39" s="101">
        <v>0</v>
      </c>
    </row>
    <row r="40" spans="1:7" s="93" customFormat="1" ht="25.2" hidden="1" thickBot="1">
      <c r="A40" s="33" t="s">
        <v>23</v>
      </c>
      <c r="B40" s="79" t="s">
        <v>82</v>
      </c>
      <c r="C40" s="24">
        <v>3</v>
      </c>
      <c r="D40" s="25">
        <v>4</v>
      </c>
      <c r="E40" s="14">
        <v>9980059300</v>
      </c>
      <c r="F40" s="67">
        <v>200</v>
      </c>
      <c r="G40" s="101">
        <v>0</v>
      </c>
    </row>
    <row r="41" spans="1:7" ht="24.6" thickBot="1">
      <c r="A41" s="39" t="s">
        <v>26</v>
      </c>
      <c r="B41" s="79" t="s">
        <v>82</v>
      </c>
      <c r="C41" s="23">
        <v>3</v>
      </c>
      <c r="D41" s="59">
        <v>9</v>
      </c>
      <c r="E41" s="43" t="s">
        <v>148</v>
      </c>
      <c r="F41" s="60">
        <v>0</v>
      </c>
      <c r="G41" s="103">
        <v>2142</v>
      </c>
    </row>
    <row r="42" spans="1:7" s="93" customFormat="1">
      <c r="A42" s="146" t="s">
        <v>27</v>
      </c>
      <c r="B42" s="79" t="s">
        <v>82</v>
      </c>
      <c r="C42" s="24">
        <v>3</v>
      </c>
      <c r="D42" s="25">
        <v>9</v>
      </c>
      <c r="E42" s="5">
        <v>9940020990</v>
      </c>
      <c r="F42" s="67">
        <v>100</v>
      </c>
      <c r="G42" s="101">
        <v>2037</v>
      </c>
    </row>
    <row r="43" spans="1:7" s="93" customFormat="1">
      <c r="A43" s="146" t="s">
        <v>27</v>
      </c>
      <c r="B43" s="79" t="s">
        <v>82</v>
      </c>
      <c r="C43" s="24">
        <v>3</v>
      </c>
      <c r="D43" s="25">
        <v>9</v>
      </c>
      <c r="E43" s="5">
        <v>9940020990</v>
      </c>
      <c r="F43" s="67">
        <v>200</v>
      </c>
      <c r="G43" s="101">
        <v>105</v>
      </c>
    </row>
    <row r="44" spans="1:7" s="93" customFormat="1" ht="24">
      <c r="A44" s="159" t="s">
        <v>144</v>
      </c>
      <c r="B44" s="78" t="s">
        <v>82</v>
      </c>
      <c r="C44" s="94" t="s">
        <v>91</v>
      </c>
      <c r="D44" s="94">
        <v>14</v>
      </c>
      <c r="E44" s="9">
        <v>0</v>
      </c>
      <c r="F44" s="12">
        <v>0</v>
      </c>
      <c r="G44" s="105">
        <v>550</v>
      </c>
    </row>
    <row r="45" spans="1:7" s="93" customFormat="1" ht="22.5" customHeight="1">
      <c r="A45" s="149" t="s">
        <v>212</v>
      </c>
      <c r="B45" s="79" t="s">
        <v>82</v>
      </c>
      <c r="C45" s="95" t="s">
        <v>91</v>
      </c>
      <c r="D45" s="95">
        <v>14</v>
      </c>
      <c r="E45" s="301" t="s">
        <v>327</v>
      </c>
      <c r="F45" s="6">
        <v>200</v>
      </c>
      <c r="G45" s="229">
        <v>300</v>
      </c>
    </row>
    <row r="46" spans="1:7" s="93" customFormat="1" ht="19.5" customHeight="1">
      <c r="A46" s="149" t="s">
        <v>213</v>
      </c>
      <c r="B46" s="79" t="s">
        <v>82</v>
      </c>
      <c r="C46" s="95" t="s">
        <v>91</v>
      </c>
      <c r="D46" s="95">
        <v>14</v>
      </c>
      <c r="E46" s="301" t="s">
        <v>327</v>
      </c>
      <c r="F46" s="6">
        <v>200</v>
      </c>
      <c r="G46" s="229">
        <v>50</v>
      </c>
    </row>
    <row r="47" spans="1:7" s="93" customFormat="1" ht="31.5" customHeight="1">
      <c r="A47" s="149" t="s">
        <v>218</v>
      </c>
      <c r="B47" s="79" t="s">
        <v>82</v>
      </c>
      <c r="C47" s="95" t="s">
        <v>91</v>
      </c>
      <c r="D47" s="95">
        <v>14</v>
      </c>
      <c r="E47" s="301" t="s">
        <v>327</v>
      </c>
      <c r="F47" s="6">
        <v>200</v>
      </c>
      <c r="G47" s="229">
        <v>100</v>
      </c>
    </row>
    <row r="48" spans="1:7" s="93" customFormat="1">
      <c r="A48" s="290" t="s">
        <v>318</v>
      </c>
      <c r="B48" s="79" t="s">
        <v>82</v>
      </c>
      <c r="C48" s="95" t="s">
        <v>91</v>
      </c>
      <c r="D48" s="95">
        <v>14</v>
      </c>
      <c r="E48" s="301" t="s">
        <v>327</v>
      </c>
      <c r="F48" s="6">
        <v>200</v>
      </c>
      <c r="G48" s="101">
        <v>100</v>
      </c>
    </row>
    <row r="49" spans="1:7" s="93" customFormat="1" ht="15" hidden="1" thickBot="1">
      <c r="A49" s="29" t="s">
        <v>28</v>
      </c>
      <c r="B49" s="1" t="s">
        <v>82</v>
      </c>
      <c r="C49" s="1">
        <v>4</v>
      </c>
      <c r="D49" s="1">
        <v>0</v>
      </c>
      <c r="E49" s="43" t="s">
        <v>148</v>
      </c>
      <c r="F49" s="3">
        <v>0</v>
      </c>
      <c r="G49" s="169">
        <v>0</v>
      </c>
    </row>
    <row r="50" spans="1:7" s="93" customFormat="1" ht="15" hidden="1" thickBot="1">
      <c r="A50" s="150" t="s">
        <v>138</v>
      </c>
      <c r="B50" s="79" t="s">
        <v>82</v>
      </c>
      <c r="C50" s="11">
        <v>4</v>
      </c>
      <c r="D50" s="11">
        <v>9</v>
      </c>
      <c r="E50" s="43" t="s">
        <v>148</v>
      </c>
      <c r="F50" s="12">
        <v>0</v>
      </c>
      <c r="G50" s="104">
        <v>0</v>
      </c>
    </row>
    <row r="51" spans="1:7" s="93" customFormat="1" hidden="1">
      <c r="A51" s="280" t="s">
        <v>284</v>
      </c>
      <c r="B51" s="281" t="s">
        <v>82</v>
      </c>
      <c r="C51" s="187">
        <v>4</v>
      </c>
      <c r="D51" s="188">
        <v>9</v>
      </c>
      <c r="E51" s="57">
        <v>1530053900</v>
      </c>
      <c r="F51" s="12">
        <v>200</v>
      </c>
      <c r="G51" s="104"/>
    </row>
    <row r="52" spans="1:7" s="93" customFormat="1" hidden="1">
      <c r="A52" s="149" t="s">
        <v>139</v>
      </c>
      <c r="B52" s="79" t="s">
        <v>82</v>
      </c>
      <c r="C52" s="4">
        <v>4</v>
      </c>
      <c r="D52" s="4">
        <v>9</v>
      </c>
      <c r="E52" s="5" t="s">
        <v>157</v>
      </c>
      <c r="F52" s="6">
        <v>200</v>
      </c>
      <c r="G52" s="101"/>
    </row>
    <row r="53" spans="1:7" s="93" customFormat="1" ht="15" hidden="1" thickBot="1">
      <c r="A53" s="150" t="s">
        <v>151</v>
      </c>
      <c r="B53" s="78" t="s">
        <v>82</v>
      </c>
      <c r="C53" s="11">
        <v>4</v>
      </c>
      <c r="D53" s="11">
        <v>12</v>
      </c>
      <c r="E53" s="43" t="s">
        <v>148</v>
      </c>
      <c r="F53" s="12">
        <v>0</v>
      </c>
      <c r="G53" s="170">
        <v>0</v>
      </c>
    </row>
    <row r="54" spans="1:7" s="93" customFormat="1" hidden="1">
      <c r="A54" s="149" t="s">
        <v>151</v>
      </c>
      <c r="B54" s="78" t="s">
        <v>82</v>
      </c>
      <c r="C54" s="11">
        <v>4</v>
      </c>
      <c r="D54" s="11">
        <v>12</v>
      </c>
      <c r="E54" s="5">
        <v>9992649900</v>
      </c>
      <c r="F54" s="12">
        <v>200</v>
      </c>
      <c r="G54" s="170"/>
    </row>
    <row r="55" spans="1:7" ht="15" thickBot="1">
      <c r="A55" s="147" t="s">
        <v>30</v>
      </c>
      <c r="B55" s="147" t="s">
        <v>82</v>
      </c>
      <c r="C55" s="147">
        <v>5</v>
      </c>
      <c r="D55" s="147">
        <v>0</v>
      </c>
      <c r="E55" s="168" t="s">
        <v>148</v>
      </c>
      <c r="F55" s="148">
        <v>0</v>
      </c>
      <c r="G55" s="169">
        <v>6705.683</v>
      </c>
    </row>
    <row r="56" spans="1:7" ht="15" thickBot="1">
      <c r="A56" s="32" t="s">
        <v>33</v>
      </c>
      <c r="B56" s="81" t="s">
        <v>82</v>
      </c>
      <c r="C56" s="11">
        <v>5</v>
      </c>
      <c r="D56" s="11">
        <v>2</v>
      </c>
      <c r="E56" s="43" t="s">
        <v>148</v>
      </c>
      <c r="F56" s="12">
        <v>0</v>
      </c>
      <c r="G56" s="104">
        <v>2721.6</v>
      </c>
    </row>
    <row r="57" spans="1:7" s="93" customFormat="1">
      <c r="A57" s="274" t="s">
        <v>286</v>
      </c>
      <c r="B57" s="277" t="s">
        <v>82</v>
      </c>
      <c r="C57" s="271">
        <v>5</v>
      </c>
      <c r="D57" s="271">
        <v>2</v>
      </c>
      <c r="E57" s="278" t="s">
        <v>148</v>
      </c>
      <c r="F57" s="272">
        <v>200</v>
      </c>
      <c r="G57" s="279">
        <v>68.599999999999994</v>
      </c>
    </row>
    <row r="58" spans="1:7" ht="15" thickBot="1">
      <c r="A58" s="30" t="s">
        <v>34</v>
      </c>
      <c r="B58" s="83" t="s">
        <v>82</v>
      </c>
      <c r="C58" s="4">
        <v>5</v>
      </c>
      <c r="D58" s="4">
        <v>2</v>
      </c>
      <c r="E58" s="5">
        <v>9940023510</v>
      </c>
      <c r="F58" s="6">
        <v>200</v>
      </c>
      <c r="G58" s="101">
        <v>2653</v>
      </c>
    </row>
    <row r="59" spans="1:7" s="93" customFormat="1" ht="15" thickBot="1">
      <c r="A59" s="32" t="s">
        <v>35</v>
      </c>
      <c r="B59" s="81" t="s">
        <v>82</v>
      </c>
      <c r="C59" s="11">
        <v>5</v>
      </c>
      <c r="D59" s="11">
        <v>3</v>
      </c>
      <c r="E59" s="43" t="s">
        <v>148</v>
      </c>
      <c r="F59" s="12">
        <v>0</v>
      </c>
      <c r="G59" s="104">
        <v>3984.0830000000001</v>
      </c>
    </row>
    <row r="60" spans="1:7" hidden="1">
      <c r="A60" s="33" t="s">
        <v>36</v>
      </c>
      <c r="B60" s="79" t="s">
        <v>82</v>
      </c>
      <c r="C60" s="4">
        <v>5</v>
      </c>
      <c r="D60" s="4">
        <v>3</v>
      </c>
      <c r="E60" s="5" t="s">
        <v>157</v>
      </c>
      <c r="F60" s="6">
        <v>400</v>
      </c>
      <c r="G60" s="101"/>
    </row>
    <row r="61" spans="1:7" s="93" customFormat="1" ht="15" thickBot="1">
      <c r="A61" s="33" t="s">
        <v>313</v>
      </c>
      <c r="B61" s="79" t="s">
        <v>82</v>
      </c>
      <c r="C61" s="4">
        <v>5</v>
      </c>
      <c r="D61" s="4">
        <v>3</v>
      </c>
      <c r="E61" s="5" t="s">
        <v>312</v>
      </c>
      <c r="F61" s="6">
        <v>400</v>
      </c>
      <c r="G61" s="101">
        <v>3984.0830000000001</v>
      </c>
    </row>
    <row r="62" spans="1:7" s="93" customFormat="1" ht="15" hidden="1" thickBot="1">
      <c r="A62" s="32" t="s">
        <v>37</v>
      </c>
      <c r="B62" s="81" t="s">
        <v>82</v>
      </c>
      <c r="C62" s="11">
        <v>5</v>
      </c>
      <c r="D62" s="11">
        <v>5</v>
      </c>
      <c r="E62" s="43" t="s">
        <v>148</v>
      </c>
      <c r="F62" s="12">
        <v>0</v>
      </c>
      <c r="G62" s="134">
        <v>0</v>
      </c>
    </row>
    <row r="63" spans="1:7" s="93" customFormat="1" ht="15" hidden="1" thickBot="1">
      <c r="A63" s="30" t="s">
        <v>38</v>
      </c>
      <c r="B63" s="79" t="s">
        <v>82</v>
      </c>
      <c r="C63" s="4">
        <v>5</v>
      </c>
      <c r="D63" s="4">
        <v>5</v>
      </c>
      <c r="E63" s="5">
        <v>9990029900</v>
      </c>
      <c r="F63" s="6">
        <v>600</v>
      </c>
      <c r="G63" s="101">
        <v>0</v>
      </c>
    </row>
    <row r="64" spans="1:7" ht="15" thickBot="1">
      <c r="A64" s="303" t="s">
        <v>39</v>
      </c>
      <c r="B64" s="78" t="s">
        <v>82</v>
      </c>
      <c r="C64" s="223">
        <v>7</v>
      </c>
      <c r="D64" s="223">
        <v>0</v>
      </c>
      <c r="E64" s="43" t="s">
        <v>148</v>
      </c>
      <c r="F64" s="304">
        <v>0</v>
      </c>
      <c r="G64" s="99">
        <v>7853.7502500000001</v>
      </c>
    </row>
    <row r="65" spans="1:7" s="93" customFormat="1" ht="15" thickBot="1">
      <c r="A65" s="150" t="s">
        <v>45</v>
      </c>
      <c r="B65" s="78" t="s">
        <v>82</v>
      </c>
      <c r="C65" s="11">
        <v>7</v>
      </c>
      <c r="D65" s="11">
        <v>3</v>
      </c>
      <c r="E65" s="43" t="s">
        <v>148</v>
      </c>
      <c r="F65" s="12">
        <v>0</v>
      </c>
      <c r="G65" s="302">
        <v>6996.7502500000001</v>
      </c>
    </row>
    <row r="66" spans="1:7" s="93" customFormat="1" ht="15" thickBot="1">
      <c r="A66" s="149" t="s">
        <v>167</v>
      </c>
      <c r="B66" s="79" t="s">
        <v>82</v>
      </c>
      <c r="C66" s="4">
        <v>7</v>
      </c>
      <c r="D66" s="4">
        <v>3</v>
      </c>
      <c r="E66" s="249" t="s">
        <v>170</v>
      </c>
      <c r="F66" s="6">
        <v>611</v>
      </c>
      <c r="G66" s="305">
        <v>5367.6112499999999</v>
      </c>
    </row>
    <row r="67" spans="1:7" s="93" customFormat="1" ht="15" thickBot="1">
      <c r="A67" s="149" t="s">
        <v>169</v>
      </c>
      <c r="B67" s="79" t="s">
        <v>82</v>
      </c>
      <c r="C67" s="4">
        <v>7</v>
      </c>
      <c r="D67" s="4">
        <v>3</v>
      </c>
      <c r="E67" s="249" t="s">
        <v>172</v>
      </c>
      <c r="F67" s="6">
        <v>611</v>
      </c>
      <c r="G67" s="305">
        <v>1629.1389999999999</v>
      </c>
    </row>
    <row r="68" spans="1:7" s="93" customFormat="1" ht="15" thickBot="1">
      <c r="A68" s="32" t="s">
        <v>47</v>
      </c>
      <c r="B68" s="81" t="s">
        <v>82</v>
      </c>
      <c r="C68" s="11">
        <v>7</v>
      </c>
      <c r="D68" s="11">
        <v>7</v>
      </c>
      <c r="E68" s="43" t="s">
        <v>148</v>
      </c>
      <c r="F68" s="12">
        <v>0</v>
      </c>
      <c r="G68" s="100">
        <v>500</v>
      </c>
    </row>
    <row r="69" spans="1:7" s="93" customFormat="1" ht="15" thickBot="1">
      <c r="A69" s="30" t="s">
        <v>48</v>
      </c>
      <c r="B69" s="79" t="s">
        <v>82</v>
      </c>
      <c r="C69" s="4">
        <v>7</v>
      </c>
      <c r="D69" s="4">
        <v>7</v>
      </c>
      <c r="E69" s="249" t="s">
        <v>160</v>
      </c>
      <c r="F69" s="6">
        <v>200</v>
      </c>
      <c r="G69" s="135">
        <v>500</v>
      </c>
    </row>
    <row r="70" spans="1:7" ht="15" thickBot="1">
      <c r="A70" s="32" t="s">
        <v>49</v>
      </c>
      <c r="B70" s="79" t="s">
        <v>82</v>
      </c>
      <c r="C70" s="11">
        <v>7</v>
      </c>
      <c r="D70" s="11">
        <v>9</v>
      </c>
      <c r="E70" s="43" t="s">
        <v>148</v>
      </c>
      <c r="F70" s="12">
        <v>0</v>
      </c>
      <c r="G70" s="104">
        <v>357</v>
      </c>
    </row>
    <row r="71" spans="1:7">
      <c r="A71" s="30" t="s">
        <v>21</v>
      </c>
      <c r="B71" s="79" t="s">
        <v>82</v>
      </c>
      <c r="C71" s="4">
        <v>7</v>
      </c>
      <c r="D71" s="4">
        <v>9</v>
      </c>
      <c r="E71" s="5">
        <v>9980077740</v>
      </c>
      <c r="F71" s="6">
        <v>100</v>
      </c>
      <c r="G71" s="136">
        <v>308</v>
      </c>
    </row>
    <row r="72" spans="1:7" s="93" customFormat="1" ht="15" thickBot="1">
      <c r="A72" s="30" t="s">
        <v>21</v>
      </c>
      <c r="B72" s="79" t="s">
        <v>133</v>
      </c>
      <c r="C72" s="4">
        <v>7</v>
      </c>
      <c r="D72" s="4">
        <v>9</v>
      </c>
      <c r="E72" s="5">
        <v>9980077740</v>
      </c>
      <c r="F72" s="6">
        <v>200</v>
      </c>
      <c r="G72" s="136">
        <v>49</v>
      </c>
    </row>
    <row r="73" spans="1:7" s="93" customFormat="1" ht="15" hidden="1" thickBot="1">
      <c r="A73" s="37" t="s">
        <v>32</v>
      </c>
      <c r="B73" s="78" t="s">
        <v>82</v>
      </c>
      <c r="C73" s="13">
        <v>7</v>
      </c>
      <c r="D73" s="13">
        <v>9</v>
      </c>
      <c r="E73" s="14">
        <v>7950000</v>
      </c>
      <c r="F73" s="15">
        <v>400</v>
      </c>
      <c r="G73" s="135">
        <v>0</v>
      </c>
    </row>
    <row r="74" spans="1:7" s="93" customFormat="1" ht="15" thickBot="1">
      <c r="A74" s="29" t="s">
        <v>65</v>
      </c>
      <c r="B74" s="85" t="s">
        <v>82</v>
      </c>
      <c r="C74" s="1">
        <v>10</v>
      </c>
      <c r="D74" s="1">
        <v>0</v>
      </c>
      <c r="E74" s="43" t="s">
        <v>148</v>
      </c>
      <c r="F74" s="3">
        <v>0</v>
      </c>
      <c r="G74" s="99">
        <v>2005.3780000000002</v>
      </c>
    </row>
    <row r="75" spans="1:7" s="93" customFormat="1" ht="15" thickBot="1">
      <c r="A75" s="39" t="s">
        <v>66</v>
      </c>
      <c r="B75" s="78" t="s">
        <v>82</v>
      </c>
      <c r="C75" s="23">
        <v>10</v>
      </c>
      <c r="D75" s="59">
        <v>1</v>
      </c>
      <c r="E75" s="43" t="s">
        <v>148</v>
      </c>
      <c r="F75" s="60">
        <v>0</v>
      </c>
      <c r="G75" s="102">
        <v>1000</v>
      </c>
    </row>
    <row r="76" spans="1:7" s="93" customFormat="1" ht="24.6">
      <c r="A76" s="40" t="s">
        <v>67</v>
      </c>
      <c r="B76" s="85" t="s">
        <v>82</v>
      </c>
      <c r="C76" s="24">
        <v>10</v>
      </c>
      <c r="D76" s="25">
        <v>1</v>
      </c>
      <c r="E76" s="26">
        <v>9994910100</v>
      </c>
      <c r="F76" s="27">
        <v>300</v>
      </c>
      <c r="G76" s="135">
        <v>1000</v>
      </c>
    </row>
    <row r="77" spans="1:7" ht="15" hidden="1" thickBot="1">
      <c r="A77" s="31" t="s">
        <v>68</v>
      </c>
      <c r="B77" s="78" t="s">
        <v>82</v>
      </c>
      <c r="C77" s="7">
        <v>10</v>
      </c>
      <c r="D77" s="8">
        <v>3</v>
      </c>
      <c r="E77" s="43" t="s">
        <v>148</v>
      </c>
      <c r="F77" s="10">
        <v>0</v>
      </c>
      <c r="G77" s="105">
        <v>0</v>
      </c>
    </row>
    <row r="78" spans="1:7" s="93" customFormat="1" ht="24" hidden="1">
      <c r="A78" s="36" t="s">
        <v>69</v>
      </c>
      <c r="B78" s="85" t="s">
        <v>82</v>
      </c>
      <c r="C78" s="24">
        <v>10</v>
      </c>
      <c r="D78" s="25">
        <v>3</v>
      </c>
      <c r="E78" s="26">
        <v>2210872011</v>
      </c>
      <c r="F78" s="27">
        <v>600</v>
      </c>
      <c r="G78" s="136">
        <v>0</v>
      </c>
    </row>
    <row r="79" spans="1:7" s="93" customFormat="1">
      <c r="A79" s="31" t="s">
        <v>70</v>
      </c>
      <c r="B79" s="152" t="s">
        <v>82</v>
      </c>
      <c r="C79" s="7">
        <v>10</v>
      </c>
      <c r="D79" s="8">
        <v>4</v>
      </c>
      <c r="E79" s="55">
        <v>0</v>
      </c>
      <c r="F79" s="10">
        <v>0</v>
      </c>
      <c r="G79" s="105">
        <v>1005.378</v>
      </c>
    </row>
    <row r="80" spans="1:7" s="93" customFormat="1" ht="36" hidden="1">
      <c r="A80" s="36" t="s">
        <v>98</v>
      </c>
      <c r="B80" s="79" t="s">
        <v>82</v>
      </c>
      <c r="C80" s="24">
        <v>10</v>
      </c>
      <c r="D80" s="25">
        <v>4</v>
      </c>
      <c r="E80" s="26">
        <v>2250050820</v>
      </c>
      <c r="F80" s="27">
        <v>400</v>
      </c>
      <c r="G80" s="101">
        <v>0</v>
      </c>
    </row>
    <row r="81" spans="1:7" ht="36.6" thickBot="1">
      <c r="A81" s="36" t="s">
        <v>98</v>
      </c>
      <c r="B81" s="79" t="s">
        <v>82</v>
      </c>
      <c r="C81" s="24">
        <v>10</v>
      </c>
      <c r="D81" s="25">
        <v>4</v>
      </c>
      <c r="E81" s="26" t="s">
        <v>178</v>
      </c>
      <c r="F81" s="27">
        <v>400</v>
      </c>
      <c r="G81" s="136">
        <v>1005.378</v>
      </c>
    </row>
    <row r="82" spans="1:7" s="93" customFormat="1" ht="15" thickBot="1">
      <c r="A82" s="29" t="s">
        <v>99</v>
      </c>
      <c r="B82" s="79" t="s">
        <v>82</v>
      </c>
      <c r="C82" s="1">
        <v>11</v>
      </c>
      <c r="D82" s="1">
        <v>0</v>
      </c>
      <c r="E82" s="43" t="s">
        <v>148</v>
      </c>
      <c r="F82" s="3">
        <v>0</v>
      </c>
      <c r="G82" s="99">
        <v>400</v>
      </c>
    </row>
    <row r="83" spans="1:7" ht="15" thickBot="1">
      <c r="A83" s="41" t="s">
        <v>100</v>
      </c>
      <c r="B83" s="85" t="s">
        <v>82</v>
      </c>
      <c r="C83" s="7">
        <v>11</v>
      </c>
      <c r="D83" s="8">
        <v>1</v>
      </c>
      <c r="E83" s="43" t="s">
        <v>148</v>
      </c>
      <c r="F83" s="10">
        <v>0</v>
      </c>
      <c r="G83" s="105">
        <v>400</v>
      </c>
    </row>
    <row r="84" spans="1:7" ht="24.6" thickBot="1">
      <c r="A84" s="36" t="s">
        <v>101</v>
      </c>
      <c r="B84" s="78" t="s">
        <v>82</v>
      </c>
      <c r="C84" s="16">
        <v>11</v>
      </c>
      <c r="D84" s="17">
        <v>1</v>
      </c>
      <c r="E84" s="66" t="s">
        <v>165</v>
      </c>
      <c r="F84" s="18">
        <v>200</v>
      </c>
      <c r="G84" s="136">
        <v>400</v>
      </c>
    </row>
    <row r="85" spans="1:7" s="93" customFormat="1" ht="15" hidden="1" thickBot="1">
      <c r="A85" s="31" t="s">
        <v>102</v>
      </c>
      <c r="B85" s="78" t="s">
        <v>82</v>
      </c>
      <c r="C85" s="7">
        <v>11</v>
      </c>
      <c r="D85" s="8">
        <v>2</v>
      </c>
      <c r="E85" s="55">
        <v>0</v>
      </c>
      <c r="F85" s="10">
        <v>0</v>
      </c>
      <c r="G85" s="102">
        <v>0</v>
      </c>
    </row>
    <row r="86" spans="1:7" s="93" customFormat="1" ht="15" hidden="1" thickBot="1">
      <c r="A86" s="40" t="s">
        <v>102</v>
      </c>
      <c r="B86" s="138" t="s">
        <v>82</v>
      </c>
      <c r="C86" s="24">
        <v>11</v>
      </c>
      <c r="D86" s="25">
        <v>2</v>
      </c>
      <c r="E86" s="61">
        <v>9995129700</v>
      </c>
      <c r="F86" s="27">
        <v>200</v>
      </c>
      <c r="G86" s="142"/>
    </row>
    <row r="87" spans="1:7" s="93" customFormat="1" ht="15" thickBot="1">
      <c r="A87" s="29" t="s">
        <v>103</v>
      </c>
      <c r="B87" s="140" t="s">
        <v>82</v>
      </c>
      <c r="C87" s="137">
        <v>12</v>
      </c>
      <c r="D87" s="1">
        <v>0</v>
      </c>
      <c r="E87" s="43" t="s">
        <v>148</v>
      </c>
      <c r="F87" s="3">
        <v>0</v>
      </c>
      <c r="G87" s="143">
        <v>2625</v>
      </c>
    </row>
    <row r="88" spans="1:7" s="93" customFormat="1" ht="15" thickBot="1">
      <c r="A88" s="32" t="s">
        <v>55</v>
      </c>
      <c r="B88" s="139" t="s">
        <v>82</v>
      </c>
      <c r="C88" s="11">
        <v>12</v>
      </c>
      <c r="D88" s="11">
        <v>2</v>
      </c>
      <c r="E88" s="43" t="s">
        <v>148</v>
      </c>
      <c r="F88" s="12">
        <v>0</v>
      </c>
      <c r="G88" s="141">
        <v>2625</v>
      </c>
    </row>
    <row r="89" spans="1:7" s="93" customFormat="1" ht="25.2" thickBot="1">
      <c r="A89" s="30" t="s">
        <v>56</v>
      </c>
      <c r="B89" s="85" t="s">
        <v>82</v>
      </c>
      <c r="C89" s="4">
        <v>12</v>
      </c>
      <c r="D89" s="4">
        <v>2</v>
      </c>
      <c r="E89" s="163" t="s">
        <v>166</v>
      </c>
      <c r="F89" s="6">
        <v>600</v>
      </c>
      <c r="G89" s="142">
        <v>2625</v>
      </c>
    </row>
    <row r="90" spans="1:7" s="93" customFormat="1" ht="15" thickBot="1">
      <c r="A90" s="221" t="s">
        <v>201</v>
      </c>
      <c r="B90" s="222" t="s">
        <v>82</v>
      </c>
      <c r="C90" s="223">
        <v>1</v>
      </c>
      <c r="D90" s="223">
        <v>3</v>
      </c>
      <c r="E90" s="223" t="s">
        <v>148</v>
      </c>
      <c r="F90" s="3">
        <v>0</v>
      </c>
      <c r="G90" s="218">
        <v>2186</v>
      </c>
    </row>
    <row r="91" spans="1:7" s="93" customFormat="1" ht="24.6" thickBot="1">
      <c r="A91" s="224" t="s">
        <v>12</v>
      </c>
      <c r="B91" s="83" t="s">
        <v>82</v>
      </c>
      <c r="C91" s="219">
        <v>1</v>
      </c>
      <c r="D91" s="219">
        <v>3</v>
      </c>
      <c r="E91" s="167" t="s">
        <v>148</v>
      </c>
      <c r="F91" s="3">
        <v>0</v>
      </c>
      <c r="G91" s="220">
        <v>2186</v>
      </c>
    </row>
    <row r="92" spans="1:7" s="93" customFormat="1">
      <c r="A92" s="214" t="s">
        <v>13</v>
      </c>
      <c r="B92" s="83" t="s">
        <v>82</v>
      </c>
      <c r="C92" s="13">
        <v>1</v>
      </c>
      <c r="D92" s="13">
        <v>3</v>
      </c>
      <c r="E92" s="5" t="s">
        <v>154</v>
      </c>
      <c r="F92" s="13">
        <v>100</v>
      </c>
      <c r="G92" s="215">
        <v>1200</v>
      </c>
    </row>
    <row r="93" spans="1:7" s="93" customFormat="1">
      <c r="A93" s="214" t="s">
        <v>11</v>
      </c>
      <c r="B93" s="83" t="s">
        <v>82</v>
      </c>
      <c r="C93" s="13">
        <v>1</v>
      </c>
      <c r="D93" s="13">
        <v>3</v>
      </c>
      <c r="E93" s="5" t="s">
        <v>153</v>
      </c>
      <c r="F93" s="13">
        <v>100</v>
      </c>
      <c r="G93" s="215">
        <v>606</v>
      </c>
    </row>
    <row r="94" spans="1:7" s="93" customFormat="1" ht="15" thickBot="1">
      <c r="A94" s="216" t="s">
        <v>11</v>
      </c>
      <c r="B94" s="225" t="s">
        <v>82</v>
      </c>
      <c r="C94" s="212">
        <v>1</v>
      </c>
      <c r="D94" s="212">
        <v>3</v>
      </c>
      <c r="E94" s="213" t="s">
        <v>153</v>
      </c>
      <c r="F94" s="212">
        <v>200</v>
      </c>
      <c r="G94" s="217">
        <v>380</v>
      </c>
    </row>
    <row r="95" spans="1:7" s="93" customFormat="1" ht="15" thickBot="1">
      <c r="A95" s="86" t="s">
        <v>92</v>
      </c>
      <c r="B95" s="81" t="s">
        <v>120</v>
      </c>
      <c r="C95" s="64"/>
      <c r="D95" s="64"/>
      <c r="E95" s="64"/>
      <c r="F95" s="64"/>
      <c r="G95" s="82">
        <v>68578.502000000008</v>
      </c>
    </row>
    <row r="96" spans="1:7" s="93" customFormat="1" ht="15" thickBot="1">
      <c r="A96" s="29" t="s">
        <v>8</v>
      </c>
      <c r="B96" s="81" t="s">
        <v>120</v>
      </c>
      <c r="C96" s="1">
        <v>1</v>
      </c>
      <c r="D96" s="1">
        <v>0</v>
      </c>
      <c r="E96" s="43" t="s">
        <v>148</v>
      </c>
      <c r="F96" s="3">
        <v>0</v>
      </c>
      <c r="G96" s="99">
        <v>3254</v>
      </c>
    </row>
    <row r="97" spans="1:7" s="93" customFormat="1" ht="24.6" thickBot="1">
      <c r="A97" s="32" t="s">
        <v>15</v>
      </c>
      <c r="B97" s="78" t="s">
        <v>120</v>
      </c>
      <c r="C97" s="11">
        <v>1</v>
      </c>
      <c r="D97" s="11">
        <v>6</v>
      </c>
      <c r="E97" s="43" t="s">
        <v>148</v>
      </c>
      <c r="F97" s="12">
        <v>0</v>
      </c>
      <c r="G97" s="103">
        <v>3236</v>
      </c>
    </row>
    <row r="98" spans="1:7" s="93" customFormat="1">
      <c r="A98" s="30" t="s">
        <v>11</v>
      </c>
      <c r="B98" s="79" t="s">
        <v>120</v>
      </c>
      <c r="C98" s="4">
        <v>1</v>
      </c>
      <c r="D98" s="4">
        <v>6</v>
      </c>
      <c r="E98" s="5" t="s">
        <v>153</v>
      </c>
      <c r="F98" s="6">
        <v>100</v>
      </c>
      <c r="G98" s="101">
        <v>2866</v>
      </c>
    </row>
    <row r="99" spans="1:7" s="93" customFormat="1">
      <c r="A99" s="30" t="s">
        <v>11</v>
      </c>
      <c r="B99" s="79" t="s">
        <v>120</v>
      </c>
      <c r="C99" s="4">
        <v>1</v>
      </c>
      <c r="D99" s="4">
        <v>6</v>
      </c>
      <c r="E99" s="5" t="s">
        <v>153</v>
      </c>
      <c r="F99" s="6">
        <v>200</v>
      </c>
      <c r="G99" s="101">
        <v>340</v>
      </c>
    </row>
    <row r="100" spans="1:7" s="93" customFormat="1">
      <c r="A100" s="30" t="s">
        <v>11</v>
      </c>
      <c r="B100" s="79" t="s">
        <v>120</v>
      </c>
      <c r="C100" s="4">
        <v>1</v>
      </c>
      <c r="D100" s="4">
        <v>6</v>
      </c>
      <c r="E100" s="5" t="s">
        <v>153</v>
      </c>
      <c r="F100" s="6">
        <v>800</v>
      </c>
      <c r="G100" s="101">
        <v>30</v>
      </c>
    </row>
    <row r="101" spans="1:7" ht="24">
      <c r="A101" s="31" t="s">
        <v>106</v>
      </c>
      <c r="B101" s="78" t="s">
        <v>120</v>
      </c>
      <c r="C101" s="11">
        <v>13</v>
      </c>
      <c r="D101" s="11">
        <v>1</v>
      </c>
      <c r="E101" s="9">
        <v>0</v>
      </c>
      <c r="F101" s="12">
        <v>0</v>
      </c>
      <c r="G101" s="104">
        <v>18</v>
      </c>
    </row>
    <row r="102" spans="1:7" ht="15" thickBot="1">
      <c r="A102" s="40" t="s">
        <v>106</v>
      </c>
      <c r="B102" s="79" t="s">
        <v>120</v>
      </c>
      <c r="C102" s="13">
        <v>13</v>
      </c>
      <c r="D102" s="13">
        <v>1</v>
      </c>
      <c r="E102" s="177">
        <v>9930320000</v>
      </c>
      <c r="F102" s="15">
        <v>700</v>
      </c>
      <c r="G102" s="101">
        <v>18</v>
      </c>
    </row>
    <row r="103" spans="1:7" s="93" customFormat="1" ht="15" thickBot="1">
      <c r="A103" s="29" t="s">
        <v>117</v>
      </c>
      <c r="B103" s="78" t="s">
        <v>120</v>
      </c>
      <c r="C103" s="1">
        <v>2</v>
      </c>
      <c r="D103" s="1">
        <v>0</v>
      </c>
      <c r="E103" s="43" t="s">
        <v>148</v>
      </c>
      <c r="F103" s="3">
        <v>0</v>
      </c>
      <c r="G103" s="99">
        <v>1299</v>
      </c>
    </row>
    <row r="104" spans="1:7" s="93" customFormat="1" ht="15" thickBot="1">
      <c r="A104" s="31" t="s">
        <v>118</v>
      </c>
      <c r="B104" s="78" t="s">
        <v>120</v>
      </c>
      <c r="C104" s="7">
        <v>2</v>
      </c>
      <c r="D104" s="8">
        <v>3</v>
      </c>
      <c r="E104" s="43" t="s">
        <v>148</v>
      </c>
      <c r="F104" s="10">
        <v>0</v>
      </c>
      <c r="G104" s="99">
        <v>1299</v>
      </c>
    </row>
    <row r="105" spans="1:7" s="93" customFormat="1" ht="24">
      <c r="A105" s="36" t="s">
        <v>119</v>
      </c>
      <c r="B105" s="79" t="s">
        <v>120</v>
      </c>
      <c r="C105" s="24">
        <v>2</v>
      </c>
      <c r="D105" s="25">
        <v>3</v>
      </c>
      <c r="E105" s="249">
        <v>9980051180</v>
      </c>
      <c r="F105" s="27">
        <v>500</v>
      </c>
      <c r="G105" s="101">
        <v>1299</v>
      </c>
    </row>
    <row r="106" spans="1:7" s="93" customFormat="1" ht="22.8">
      <c r="A106" s="245" t="s">
        <v>26</v>
      </c>
      <c r="B106" s="139" t="s">
        <v>120</v>
      </c>
      <c r="C106" s="23">
        <v>3</v>
      </c>
      <c r="D106" s="59">
        <v>9</v>
      </c>
      <c r="E106" s="248">
        <v>0</v>
      </c>
      <c r="F106" s="60">
        <v>0</v>
      </c>
      <c r="G106" s="103">
        <v>1050</v>
      </c>
    </row>
    <row r="107" spans="1:7" s="93" customFormat="1">
      <c r="A107" s="284" t="s">
        <v>222</v>
      </c>
      <c r="B107" s="251" t="s">
        <v>120</v>
      </c>
      <c r="C107" s="246">
        <v>3</v>
      </c>
      <c r="D107" s="247">
        <v>9</v>
      </c>
      <c r="E107" s="244">
        <v>9940020990</v>
      </c>
      <c r="F107" s="190">
        <v>521</v>
      </c>
      <c r="G107" s="157">
        <v>1050</v>
      </c>
    </row>
    <row r="108" spans="1:7" s="93" customFormat="1">
      <c r="A108" s="286" t="s">
        <v>138</v>
      </c>
      <c r="B108" s="78" t="s">
        <v>120</v>
      </c>
      <c r="C108" s="7">
        <v>4</v>
      </c>
      <c r="D108" s="7">
        <v>9</v>
      </c>
      <c r="E108" s="253" t="s">
        <v>157</v>
      </c>
      <c r="F108" s="45">
        <v>500</v>
      </c>
      <c r="G108" s="170">
        <v>13299.502</v>
      </c>
    </row>
    <row r="109" spans="1:7" s="93" customFormat="1">
      <c r="A109" s="285" t="s">
        <v>139</v>
      </c>
      <c r="B109" s="251" t="s">
        <v>120</v>
      </c>
      <c r="C109" s="246">
        <v>4</v>
      </c>
      <c r="D109" s="247">
        <v>9</v>
      </c>
      <c r="E109" s="244" t="s">
        <v>157</v>
      </c>
      <c r="F109" s="190">
        <v>500</v>
      </c>
      <c r="G109" s="157">
        <v>7397</v>
      </c>
    </row>
    <row r="110" spans="1:7" s="93" customFormat="1" ht="15" thickBot="1">
      <c r="A110" s="285" t="s">
        <v>139</v>
      </c>
      <c r="B110" s="251" t="s">
        <v>314</v>
      </c>
      <c r="C110" s="246">
        <v>4</v>
      </c>
      <c r="D110" s="247">
        <v>9</v>
      </c>
      <c r="E110" s="244">
        <v>1530020760</v>
      </c>
      <c r="F110" s="190">
        <v>500</v>
      </c>
      <c r="G110" s="157">
        <v>5902.5020000000004</v>
      </c>
    </row>
    <row r="111" spans="1:7" s="93" customFormat="1" ht="15" thickBot="1">
      <c r="A111" s="150" t="s">
        <v>151</v>
      </c>
      <c r="B111" s="78" t="s">
        <v>120</v>
      </c>
      <c r="C111" s="11">
        <v>4</v>
      </c>
      <c r="D111" s="11">
        <v>12</v>
      </c>
      <c r="E111" s="43" t="s">
        <v>148</v>
      </c>
      <c r="F111" s="45">
        <v>0</v>
      </c>
      <c r="G111" s="170">
        <v>900</v>
      </c>
    </row>
    <row r="112" spans="1:7" s="93" customFormat="1">
      <c r="A112" s="149" t="s">
        <v>151</v>
      </c>
      <c r="B112" s="78" t="s">
        <v>120</v>
      </c>
      <c r="C112" s="11">
        <v>4</v>
      </c>
      <c r="D112" s="11">
        <v>12</v>
      </c>
      <c r="E112" s="5">
        <v>9992649900</v>
      </c>
      <c r="F112" s="67">
        <v>521</v>
      </c>
      <c r="G112" s="229">
        <v>900</v>
      </c>
    </row>
    <row r="113" spans="1:7" s="93" customFormat="1">
      <c r="A113" s="150" t="s">
        <v>30</v>
      </c>
      <c r="B113" s="78" t="s">
        <v>120</v>
      </c>
      <c r="C113" s="7">
        <v>5</v>
      </c>
      <c r="D113" s="7">
        <v>0</v>
      </c>
      <c r="E113" s="253">
        <v>0</v>
      </c>
      <c r="F113" s="45">
        <v>0</v>
      </c>
      <c r="G113" s="170">
        <v>7480</v>
      </c>
    </row>
    <row r="114" spans="1:7" s="93" customFormat="1">
      <c r="A114" s="150" t="s">
        <v>33</v>
      </c>
      <c r="B114" s="78" t="s">
        <v>120</v>
      </c>
      <c r="C114" s="7">
        <v>5</v>
      </c>
      <c r="D114" s="7">
        <v>2</v>
      </c>
      <c r="E114" s="253">
        <v>0</v>
      </c>
      <c r="F114" s="45">
        <v>0</v>
      </c>
      <c r="G114" s="170">
        <v>1000</v>
      </c>
    </row>
    <row r="115" spans="1:7" s="93" customFormat="1">
      <c r="A115" s="149" t="s">
        <v>34</v>
      </c>
      <c r="B115" s="78" t="s">
        <v>120</v>
      </c>
      <c r="C115" s="7">
        <v>5</v>
      </c>
      <c r="D115" s="7">
        <v>2</v>
      </c>
      <c r="E115" s="249">
        <v>9940023510</v>
      </c>
      <c r="F115" s="67">
        <v>530</v>
      </c>
      <c r="G115" s="229">
        <v>1000</v>
      </c>
    </row>
    <row r="116" spans="1:7" s="93" customFormat="1" ht="15" thickBot="1">
      <c r="A116" s="150" t="s">
        <v>35</v>
      </c>
      <c r="B116" s="139">
        <v>992</v>
      </c>
      <c r="C116" s="147">
        <v>5</v>
      </c>
      <c r="D116" s="147">
        <v>3</v>
      </c>
      <c r="E116" s="252">
        <v>0</v>
      </c>
      <c r="F116" s="148">
        <v>0</v>
      </c>
      <c r="G116" s="169">
        <v>6480</v>
      </c>
    </row>
    <row r="117" spans="1:7" s="93" customFormat="1">
      <c r="A117" s="149" t="s">
        <v>36</v>
      </c>
      <c r="B117" s="78">
        <v>992</v>
      </c>
      <c r="C117" s="19">
        <v>5</v>
      </c>
      <c r="D117" s="19">
        <v>3</v>
      </c>
      <c r="E117" s="9" t="s">
        <v>157</v>
      </c>
      <c r="F117" s="21">
        <v>0</v>
      </c>
      <c r="G117" s="105">
        <v>6480</v>
      </c>
    </row>
    <row r="118" spans="1:7" s="93" customFormat="1" ht="15" thickBot="1">
      <c r="A118" s="149" t="s">
        <v>36</v>
      </c>
      <c r="B118" s="79">
        <v>992</v>
      </c>
      <c r="C118" s="4">
        <v>5</v>
      </c>
      <c r="D118" s="4">
        <v>3</v>
      </c>
      <c r="E118" s="5" t="s">
        <v>157</v>
      </c>
      <c r="F118" s="6">
        <v>500</v>
      </c>
      <c r="G118" s="101">
        <v>6480</v>
      </c>
    </row>
    <row r="119" spans="1:7" s="93" customFormat="1" ht="15" thickBot="1">
      <c r="A119" s="29" t="s">
        <v>73</v>
      </c>
      <c r="B119" s="78" t="s">
        <v>120</v>
      </c>
      <c r="C119" s="1">
        <v>14</v>
      </c>
      <c r="D119" s="1">
        <v>0</v>
      </c>
      <c r="E119" s="43" t="s">
        <v>148</v>
      </c>
      <c r="F119" s="3">
        <v>0</v>
      </c>
      <c r="G119" s="99">
        <v>41296</v>
      </c>
    </row>
    <row r="120" spans="1:7" ht="24.6" thickBot="1">
      <c r="A120" s="39" t="s">
        <v>107</v>
      </c>
      <c r="B120" s="79" t="s">
        <v>120</v>
      </c>
      <c r="C120" s="23">
        <v>14</v>
      </c>
      <c r="D120" s="59">
        <v>1</v>
      </c>
      <c r="E120" s="43" t="s">
        <v>148</v>
      </c>
      <c r="F120" s="60">
        <v>0</v>
      </c>
      <c r="G120" s="103">
        <v>41296</v>
      </c>
    </row>
    <row r="121" spans="1:7" ht="24.6" thickBot="1">
      <c r="A121" s="36" t="s">
        <v>74</v>
      </c>
      <c r="B121" s="81" t="s">
        <v>120</v>
      </c>
      <c r="C121" s="16">
        <v>14</v>
      </c>
      <c r="D121" s="17">
        <v>1</v>
      </c>
      <c r="E121" s="61">
        <v>2610160010</v>
      </c>
      <c r="F121" s="18">
        <v>500</v>
      </c>
      <c r="G121" s="101">
        <v>41296</v>
      </c>
    </row>
    <row r="122" spans="1:7" s="93" customFormat="1" ht="24.6" hidden="1" thickBot="1">
      <c r="A122" s="31" t="s">
        <v>110</v>
      </c>
      <c r="B122" s="83" t="s">
        <v>120</v>
      </c>
      <c r="C122" s="24">
        <v>14</v>
      </c>
      <c r="D122" s="24">
        <v>3</v>
      </c>
      <c r="E122" s="66"/>
      <c r="F122" s="67"/>
      <c r="G122" s="229">
        <v>0</v>
      </c>
    </row>
    <row r="123" spans="1:7" s="93" customFormat="1" ht="25.5" hidden="1" customHeight="1" thickBot="1">
      <c r="A123" s="36" t="s">
        <v>111</v>
      </c>
      <c r="B123" s="228" t="s">
        <v>120</v>
      </c>
      <c r="C123" s="187">
        <v>14</v>
      </c>
      <c r="D123" s="188">
        <v>3</v>
      </c>
      <c r="E123" s="227"/>
      <c r="F123" s="190"/>
      <c r="G123" s="160">
        <v>0</v>
      </c>
    </row>
    <row r="124" spans="1:7" ht="15" hidden="1" thickBot="1">
      <c r="A124" s="86" t="s">
        <v>83</v>
      </c>
      <c r="B124" s="87" t="s">
        <v>84</v>
      </c>
      <c r="C124" s="64"/>
      <c r="D124" s="64"/>
      <c r="E124" s="43" t="s">
        <v>148</v>
      </c>
      <c r="F124" s="64"/>
      <c r="G124" s="84">
        <v>0</v>
      </c>
    </row>
    <row r="125" spans="1:7" ht="15" hidden="1" thickBot="1">
      <c r="A125" s="29" t="s">
        <v>39</v>
      </c>
      <c r="B125" s="11" t="s">
        <v>84</v>
      </c>
      <c r="C125" s="1">
        <v>7</v>
      </c>
      <c r="D125" s="1">
        <v>0</v>
      </c>
      <c r="E125" s="43" t="s">
        <v>148</v>
      </c>
      <c r="F125" s="3">
        <v>0</v>
      </c>
      <c r="G125" s="99">
        <v>0</v>
      </c>
    </row>
    <row r="126" spans="1:7" ht="15" hidden="1" thickBot="1">
      <c r="A126" s="34" t="s">
        <v>40</v>
      </c>
      <c r="B126" s="11" t="s">
        <v>84</v>
      </c>
      <c r="C126" s="19">
        <v>7</v>
      </c>
      <c r="D126" s="19">
        <v>1</v>
      </c>
      <c r="E126" s="43" t="s">
        <v>148</v>
      </c>
      <c r="F126" s="21">
        <v>0</v>
      </c>
      <c r="G126" s="103">
        <v>0</v>
      </c>
    </row>
    <row r="127" spans="1:7" ht="15" hidden="1" thickBot="1">
      <c r="A127" s="30" t="s">
        <v>41</v>
      </c>
      <c r="B127" s="4" t="s">
        <v>84</v>
      </c>
      <c r="C127" s="4">
        <v>7</v>
      </c>
      <c r="D127" s="4">
        <v>1</v>
      </c>
      <c r="E127" s="5" t="s">
        <v>158</v>
      </c>
      <c r="F127" s="6">
        <v>200</v>
      </c>
      <c r="G127" s="101">
        <v>0</v>
      </c>
    </row>
    <row r="128" spans="1:7" ht="15" hidden="1" thickBot="1">
      <c r="A128" s="32" t="s">
        <v>42</v>
      </c>
      <c r="B128" s="11" t="s">
        <v>84</v>
      </c>
      <c r="C128" s="11">
        <v>7</v>
      </c>
      <c r="D128" s="11">
        <v>2</v>
      </c>
      <c r="E128" s="43" t="s">
        <v>148</v>
      </c>
      <c r="F128" s="12">
        <v>0</v>
      </c>
      <c r="G128" s="104">
        <v>0</v>
      </c>
    </row>
    <row r="129" spans="1:7" ht="15" hidden="1" thickBot="1">
      <c r="A129" s="30" t="s">
        <v>43</v>
      </c>
      <c r="B129" s="4" t="s">
        <v>84</v>
      </c>
      <c r="C129" s="4">
        <v>7</v>
      </c>
      <c r="D129" s="4">
        <v>2</v>
      </c>
      <c r="E129" s="5" t="s">
        <v>159</v>
      </c>
      <c r="F129" s="6">
        <v>200</v>
      </c>
      <c r="G129" s="101">
        <v>0</v>
      </c>
    </row>
    <row r="130" spans="1:7" ht="24.6" hidden="1" thickBot="1">
      <c r="A130" s="36" t="s">
        <v>46</v>
      </c>
      <c r="B130" s="4" t="s">
        <v>84</v>
      </c>
      <c r="C130" s="4">
        <v>7</v>
      </c>
      <c r="D130" s="4">
        <v>2</v>
      </c>
      <c r="E130" s="5">
        <v>1920202590</v>
      </c>
      <c r="F130" s="6">
        <v>200</v>
      </c>
      <c r="G130" s="101">
        <v>0</v>
      </c>
    </row>
    <row r="131" spans="1:7" ht="15" hidden="1" thickBot="1">
      <c r="A131" s="32" t="s">
        <v>49</v>
      </c>
      <c r="B131" s="4" t="s">
        <v>84</v>
      </c>
      <c r="C131" s="11">
        <v>7</v>
      </c>
      <c r="D131" s="11">
        <v>9</v>
      </c>
      <c r="E131" s="43" t="s">
        <v>148</v>
      </c>
      <c r="F131" s="12">
        <v>0</v>
      </c>
      <c r="G131" s="104">
        <v>0</v>
      </c>
    </row>
    <row r="132" spans="1:7" ht="24.6" hidden="1" thickBot="1">
      <c r="A132" s="38" t="s">
        <v>50</v>
      </c>
      <c r="B132" s="4" t="s">
        <v>84</v>
      </c>
      <c r="C132" s="4">
        <v>7</v>
      </c>
      <c r="D132" s="4">
        <v>9</v>
      </c>
      <c r="E132" s="5" t="s">
        <v>176</v>
      </c>
      <c r="F132" s="6">
        <v>100</v>
      </c>
      <c r="G132" s="101">
        <v>0</v>
      </c>
    </row>
    <row r="133" spans="1:7" s="93" customFormat="1" ht="24.6" hidden="1" thickBot="1">
      <c r="A133" s="38" t="s">
        <v>50</v>
      </c>
      <c r="B133" s="4" t="s">
        <v>134</v>
      </c>
      <c r="C133" s="4">
        <v>7</v>
      </c>
      <c r="D133" s="4">
        <v>9</v>
      </c>
      <c r="E133" s="5" t="s">
        <v>176</v>
      </c>
      <c r="F133" s="6">
        <v>200</v>
      </c>
      <c r="G133" s="101"/>
    </row>
    <row r="134" spans="1:7" ht="15" thickBot="1">
      <c r="A134" s="86" t="s">
        <v>85</v>
      </c>
      <c r="B134" s="87" t="s">
        <v>86</v>
      </c>
      <c r="C134" s="64"/>
      <c r="D134" s="64"/>
      <c r="E134" s="43" t="s">
        <v>148</v>
      </c>
      <c r="F134" s="64"/>
      <c r="G134" s="77">
        <v>306413.15974999999</v>
      </c>
    </row>
    <row r="135" spans="1:7" ht="15" thickBot="1">
      <c r="A135" s="29" t="s">
        <v>39</v>
      </c>
      <c r="B135" s="11" t="s">
        <v>86</v>
      </c>
      <c r="C135" s="1">
        <v>7</v>
      </c>
      <c r="D135" s="1">
        <v>0</v>
      </c>
      <c r="E135" s="43" t="s">
        <v>148</v>
      </c>
      <c r="F135" s="3">
        <v>0</v>
      </c>
      <c r="G135" s="99">
        <v>291822.50974999997</v>
      </c>
    </row>
    <row r="136" spans="1:7" ht="15" thickBot="1">
      <c r="A136" s="34" t="s">
        <v>40</v>
      </c>
      <c r="B136" s="4" t="s">
        <v>86</v>
      </c>
      <c r="C136" s="19">
        <v>7</v>
      </c>
      <c r="D136" s="19">
        <v>1</v>
      </c>
      <c r="E136" s="43" t="s">
        <v>148</v>
      </c>
      <c r="F136" s="21">
        <v>0</v>
      </c>
      <c r="G136" s="103">
        <v>89119</v>
      </c>
    </row>
    <row r="137" spans="1:7" s="93" customFormat="1">
      <c r="A137" s="30" t="s">
        <v>149</v>
      </c>
      <c r="B137" s="4" t="s">
        <v>86</v>
      </c>
      <c r="C137" s="164">
        <v>7</v>
      </c>
      <c r="D137" s="164">
        <v>1</v>
      </c>
      <c r="E137" s="166" t="s">
        <v>150</v>
      </c>
      <c r="F137" s="165">
        <v>100</v>
      </c>
      <c r="G137" s="160">
        <v>58069</v>
      </c>
    </row>
    <row r="138" spans="1:7" s="93" customFormat="1" hidden="1">
      <c r="A138" s="30" t="s">
        <v>149</v>
      </c>
      <c r="B138" s="4" t="s">
        <v>86</v>
      </c>
      <c r="C138" s="164">
        <v>7</v>
      </c>
      <c r="D138" s="164">
        <v>1</v>
      </c>
      <c r="E138" s="166" t="s">
        <v>150</v>
      </c>
      <c r="F138" s="165">
        <v>200</v>
      </c>
      <c r="G138" s="160">
        <v>0</v>
      </c>
    </row>
    <row r="139" spans="1:7">
      <c r="A139" s="30" t="s">
        <v>41</v>
      </c>
      <c r="B139" s="11" t="s">
        <v>86</v>
      </c>
      <c r="C139" s="4">
        <v>7</v>
      </c>
      <c r="D139" s="4">
        <v>1</v>
      </c>
      <c r="E139" s="5" t="s">
        <v>158</v>
      </c>
      <c r="F139" s="6">
        <v>100</v>
      </c>
      <c r="G139" s="101">
        <v>15504</v>
      </c>
    </row>
    <row r="140" spans="1:7" s="93" customFormat="1">
      <c r="A140" s="30" t="s">
        <v>41</v>
      </c>
      <c r="B140" s="11" t="s">
        <v>86</v>
      </c>
      <c r="C140" s="4">
        <v>7</v>
      </c>
      <c r="D140" s="4">
        <v>1</v>
      </c>
      <c r="E140" s="5" t="s">
        <v>158</v>
      </c>
      <c r="F140" s="6">
        <v>200</v>
      </c>
      <c r="G140" s="101">
        <v>15442</v>
      </c>
    </row>
    <row r="141" spans="1:7" s="93" customFormat="1" hidden="1">
      <c r="A141" s="30" t="s">
        <v>41</v>
      </c>
      <c r="B141" s="11" t="s">
        <v>86</v>
      </c>
      <c r="C141" s="4">
        <v>7</v>
      </c>
      <c r="D141" s="4">
        <v>1</v>
      </c>
      <c r="E141" s="5" t="s">
        <v>158</v>
      </c>
      <c r="F141" s="6">
        <v>400</v>
      </c>
      <c r="G141" s="101">
        <v>0</v>
      </c>
    </row>
    <row r="142" spans="1:7" s="93" customFormat="1" ht="15" thickBot="1">
      <c r="A142" s="30" t="s">
        <v>41</v>
      </c>
      <c r="B142" s="11" t="s">
        <v>86</v>
      </c>
      <c r="C142" s="4">
        <v>7</v>
      </c>
      <c r="D142" s="4">
        <v>1</v>
      </c>
      <c r="E142" s="5" t="s">
        <v>158</v>
      </c>
      <c r="F142" s="6">
        <v>800</v>
      </c>
      <c r="G142" s="101">
        <v>104</v>
      </c>
    </row>
    <row r="143" spans="1:7" s="93" customFormat="1" ht="15" hidden="1" thickBot="1">
      <c r="A143" s="37" t="s">
        <v>32</v>
      </c>
      <c r="B143" s="24" t="s">
        <v>86</v>
      </c>
      <c r="C143" s="13">
        <v>7</v>
      </c>
      <c r="D143" s="13">
        <v>1</v>
      </c>
      <c r="E143" s="14">
        <v>7950000</v>
      </c>
      <c r="F143" s="15">
        <v>200</v>
      </c>
      <c r="G143" s="101">
        <v>0</v>
      </c>
    </row>
    <row r="144" spans="1:7" ht="15" thickBot="1">
      <c r="A144" s="32" t="s">
        <v>42</v>
      </c>
      <c r="B144" s="4" t="s">
        <v>86</v>
      </c>
      <c r="C144" s="11">
        <v>7</v>
      </c>
      <c r="D144" s="11">
        <v>2</v>
      </c>
      <c r="E144" s="43" t="s">
        <v>148</v>
      </c>
      <c r="F144" s="12">
        <v>0</v>
      </c>
      <c r="G144" s="104">
        <v>196783.50975</v>
      </c>
    </row>
    <row r="145" spans="1:7" s="93" customFormat="1">
      <c r="A145" s="30" t="s">
        <v>43</v>
      </c>
      <c r="B145" s="4" t="s">
        <v>291</v>
      </c>
      <c r="C145" s="4">
        <v>7</v>
      </c>
      <c r="D145" s="4">
        <v>2</v>
      </c>
      <c r="E145" s="5" t="s">
        <v>159</v>
      </c>
      <c r="F145" s="6">
        <v>100</v>
      </c>
      <c r="G145" s="136">
        <v>3529</v>
      </c>
    </row>
    <row r="146" spans="1:7">
      <c r="A146" s="30" t="s">
        <v>43</v>
      </c>
      <c r="B146" s="4" t="s">
        <v>86</v>
      </c>
      <c r="C146" s="4">
        <v>7</v>
      </c>
      <c r="D146" s="4">
        <v>2</v>
      </c>
      <c r="E146" s="5" t="s">
        <v>159</v>
      </c>
      <c r="F146" s="6">
        <v>200</v>
      </c>
      <c r="G146" s="101">
        <v>9095</v>
      </c>
    </row>
    <row r="147" spans="1:7" s="93" customFormat="1">
      <c r="A147" s="30" t="s">
        <v>43</v>
      </c>
      <c r="B147" s="4" t="s">
        <v>86</v>
      </c>
      <c r="C147" s="4">
        <v>7</v>
      </c>
      <c r="D147" s="4">
        <v>2</v>
      </c>
      <c r="E147" s="5" t="s">
        <v>159</v>
      </c>
      <c r="F147" s="6">
        <v>400</v>
      </c>
      <c r="G147" s="101">
        <v>432</v>
      </c>
    </row>
    <row r="148" spans="1:7" s="93" customFormat="1">
      <c r="A148" s="30" t="s">
        <v>43</v>
      </c>
      <c r="B148" s="4" t="s">
        <v>86</v>
      </c>
      <c r="C148" s="4">
        <v>7</v>
      </c>
      <c r="D148" s="4">
        <v>2</v>
      </c>
      <c r="E148" s="5" t="s">
        <v>159</v>
      </c>
      <c r="F148" s="6">
        <v>800</v>
      </c>
      <c r="G148" s="101">
        <v>503</v>
      </c>
    </row>
    <row r="149" spans="1:7" s="93" customFormat="1">
      <c r="A149" s="30" t="s">
        <v>316</v>
      </c>
      <c r="B149" s="4" t="s">
        <v>86</v>
      </c>
      <c r="C149" s="4">
        <v>7</v>
      </c>
      <c r="D149" s="4">
        <v>2</v>
      </c>
      <c r="E149" s="288">
        <v>9990041120</v>
      </c>
      <c r="F149" s="6">
        <v>243</v>
      </c>
      <c r="G149" s="101">
        <v>4199.9799999999996</v>
      </c>
    </row>
    <row r="150" spans="1:7" s="93" customFormat="1" ht="24.6">
      <c r="A150" s="30" t="s">
        <v>310</v>
      </c>
      <c r="B150" s="4" t="s">
        <v>86</v>
      </c>
      <c r="C150" s="4">
        <v>7</v>
      </c>
      <c r="D150" s="4">
        <v>2</v>
      </c>
      <c r="E150" s="5">
        <v>1920202590</v>
      </c>
      <c r="F150" s="6">
        <v>200</v>
      </c>
      <c r="G150" s="101">
        <v>3199.8319999999999</v>
      </c>
    </row>
    <row r="151" spans="1:7" ht="24">
      <c r="A151" s="36" t="s">
        <v>44</v>
      </c>
      <c r="B151" s="4" t="s">
        <v>86</v>
      </c>
      <c r="C151" s="4">
        <v>7</v>
      </c>
      <c r="D151" s="4">
        <v>2</v>
      </c>
      <c r="E151" s="5">
        <v>1920206590</v>
      </c>
      <c r="F151" s="6">
        <v>100</v>
      </c>
      <c r="G151" s="101">
        <v>156031</v>
      </c>
    </row>
    <row r="152" spans="1:7" s="93" customFormat="1" ht="24" hidden="1">
      <c r="A152" s="36" t="s">
        <v>44</v>
      </c>
      <c r="B152" s="4" t="s">
        <v>86</v>
      </c>
      <c r="C152" s="4">
        <v>7</v>
      </c>
      <c r="D152" s="4">
        <v>2</v>
      </c>
      <c r="E152" s="5">
        <v>1920206590</v>
      </c>
      <c r="F152" s="6">
        <v>200</v>
      </c>
      <c r="G152" s="101">
        <v>0</v>
      </c>
    </row>
    <row r="153" spans="1:7" s="93" customFormat="1">
      <c r="A153" s="287" t="s">
        <v>290</v>
      </c>
      <c r="B153" s="4" t="s">
        <v>86</v>
      </c>
      <c r="C153" s="4">
        <v>7</v>
      </c>
      <c r="D153" s="4">
        <v>2</v>
      </c>
      <c r="E153" s="5" t="s">
        <v>296</v>
      </c>
      <c r="F153" s="6">
        <v>100</v>
      </c>
      <c r="G153" s="101">
        <v>4010.16</v>
      </c>
    </row>
    <row r="154" spans="1:7" s="93" customFormat="1" ht="24.6">
      <c r="A154" s="30" t="s">
        <v>310</v>
      </c>
      <c r="B154" s="4" t="s">
        <v>86</v>
      </c>
      <c r="C154" s="4">
        <v>7</v>
      </c>
      <c r="D154" s="4">
        <v>2</v>
      </c>
      <c r="E154" s="5" t="s">
        <v>311</v>
      </c>
      <c r="F154" s="6">
        <v>200</v>
      </c>
      <c r="G154" s="101">
        <v>2245.288</v>
      </c>
    </row>
    <row r="155" spans="1:7" s="93" customFormat="1">
      <c r="A155" s="149" t="s">
        <v>167</v>
      </c>
      <c r="B155" s="4" t="s">
        <v>86</v>
      </c>
      <c r="C155" s="4">
        <v>7</v>
      </c>
      <c r="D155" s="4">
        <v>3</v>
      </c>
      <c r="E155" s="5" t="s">
        <v>170</v>
      </c>
      <c r="F155" s="6">
        <v>100</v>
      </c>
      <c r="G155" s="101">
        <v>9418.4587499999998</v>
      </c>
    </row>
    <row r="156" spans="1:7" s="93" customFormat="1">
      <c r="A156" s="149" t="s">
        <v>167</v>
      </c>
      <c r="B156" s="4" t="s">
        <v>84</v>
      </c>
      <c r="C156" s="4">
        <v>7</v>
      </c>
      <c r="D156" s="4">
        <v>3</v>
      </c>
      <c r="E156" s="5" t="s">
        <v>170</v>
      </c>
      <c r="F156" s="6">
        <v>200</v>
      </c>
      <c r="G156" s="101">
        <v>748.93000000000006</v>
      </c>
    </row>
    <row r="157" spans="1:7" s="93" customFormat="1" hidden="1">
      <c r="A157" s="149" t="s">
        <v>167</v>
      </c>
      <c r="B157" s="4" t="s">
        <v>84</v>
      </c>
      <c r="C157" s="4">
        <v>7</v>
      </c>
      <c r="D157" s="4">
        <v>3</v>
      </c>
      <c r="E157" s="5" t="s">
        <v>170</v>
      </c>
      <c r="F157" s="6">
        <v>400</v>
      </c>
      <c r="G157" s="101">
        <v>0</v>
      </c>
    </row>
    <row r="158" spans="1:7" s="93" customFormat="1" hidden="1">
      <c r="A158" s="149" t="s">
        <v>167</v>
      </c>
      <c r="B158" s="4" t="s">
        <v>134</v>
      </c>
      <c r="C158" s="4">
        <v>7</v>
      </c>
      <c r="D158" s="4">
        <v>3</v>
      </c>
      <c r="E158" s="5" t="s">
        <v>170</v>
      </c>
      <c r="F158" s="6">
        <v>800</v>
      </c>
      <c r="G158" s="101">
        <v>0</v>
      </c>
    </row>
    <row r="159" spans="1:7" s="93" customFormat="1" hidden="1">
      <c r="A159" s="149" t="s">
        <v>168</v>
      </c>
      <c r="B159" s="11" t="s">
        <v>86</v>
      </c>
      <c r="C159" s="4">
        <v>7</v>
      </c>
      <c r="D159" s="4">
        <v>3</v>
      </c>
      <c r="E159" s="5" t="s">
        <v>171</v>
      </c>
      <c r="F159" s="6">
        <v>100</v>
      </c>
      <c r="G159" s="101"/>
    </row>
    <row r="160" spans="1:7" s="93" customFormat="1" hidden="1">
      <c r="A160" s="149" t="s">
        <v>168</v>
      </c>
      <c r="B160" s="11" t="s">
        <v>84</v>
      </c>
      <c r="C160" s="4">
        <v>7</v>
      </c>
      <c r="D160" s="4">
        <v>3</v>
      </c>
      <c r="E160" s="5" t="s">
        <v>171</v>
      </c>
      <c r="F160" s="6">
        <v>200</v>
      </c>
      <c r="G160" s="101"/>
    </row>
    <row r="161" spans="1:7" s="93" customFormat="1" hidden="1">
      <c r="A161" s="149" t="s">
        <v>168</v>
      </c>
      <c r="B161" s="11" t="s">
        <v>134</v>
      </c>
      <c r="C161" s="4">
        <v>7</v>
      </c>
      <c r="D161" s="4">
        <v>3</v>
      </c>
      <c r="E161" s="5" t="s">
        <v>171</v>
      </c>
      <c r="F161" s="6">
        <v>800</v>
      </c>
      <c r="G161" s="101"/>
    </row>
    <row r="162" spans="1:7">
      <c r="A162" s="149" t="s">
        <v>169</v>
      </c>
      <c r="B162" s="11" t="s">
        <v>86</v>
      </c>
      <c r="C162" s="4">
        <v>7</v>
      </c>
      <c r="D162" s="4">
        <v>3</v>
      </c>
      <c r="E162" s="5" t="s">
        <v>172</v>
      </c>
      <c r="F162" s="6">
        <v>100</v>
      </c>
      <c r="G162" s="101">
        <v>2782.511</v>
      </c>
    </row>
    <row r="163" spans="1:7" s="93" customFormat="1" ht="15" thickBot="1">
      <c r="A163" s="149" t="s">
        <v>169</v>
      </c>
      <c r="B163" s="11" t="s">
        <v>84</v>
      </c>
      <c r="C163" s="4">
        <v>7</v>
      </c>
      <c r="D163" s="4">
        <v>3</v>
      </c>
      <c r="E163" s="5" t="s">
        <v>172</v>
      </c>
      <c r="F163" s="6">
        <v>200</v>
      </c>
      <c r="G163" s="101">
        <v>588.35</v>
      </c>
    </row>
    <row r="164" spans="1:7" s="93" customFormat="1" ht="15" hidden="1" thickBot="1">
      <c r="A164" s="149" t="s">
        <v>169</v>
      </c>
      <c r="B164" s="11" t="s">
        <v>84</v>
      </c>
      <c r="C164" s="4">
        <v>7</v>
      </c>
      <c r="D164" s="4">
        <v>3</v>
      </c>
      <c r="E164" s="5" t="s">
        <v>172</v>
      </c>
      <c r="F164" s="6">
        <v>400</v>
      </c>
      <c r="G164" s="101">
        <v>0</v>
      </c>
    </row>
    <row r="165" spans="1:7" s="93" customFormat="1" ht="15" hidden="1" thickBot="1">
      <c r="A165" s="149" t="s">
        <v>169</v>
      </c>
      <c r="B165" s="11" t="s">
        <v>134</v>
      </c>
      <c r="C165" s="4">
        <v>7</v>
      </c>
      <c r="D165" s="4">
        <v>3</v>
      </c>
      <c r="E165" s="5" t="s">
        <v>172</v>
      </c>
      <c r="F165" s="6">
        <v>800</v>
      </c>
      <c r="G165" s="101">
        <v>0</v>
      </c>
    </row>
    <row r="166" spans="1:7" s="93" customFormat="1" ht="15" hidden="1" thickBot="1">
      <c r="A166" s="37" t="s">
        <v>32</v>
      </c>
      <c r="B166" s="24" t="s">
        <v>86</v>
      </c>
      <c r="C166" s="13">
        <v>7</v>
      </c>
      <c r="D166" s="13">
        <v>3</v>
      </c>
      <c r="E166" s="5" t="s">
        <v>161</v>
      </c>
      <c r="F166" s="15">
        <v>200</v>
      </c>
      <c r="G166" s="101">
        <v>0</v>
      </c>
    </row>
    <row r="167" spans="1:7" ht="15" thickBot="1">
      <c r="A167" s="32" t="s">
        <v>49</v>
      </c>
      <c r="B167" s="4" t="s">
        <v>86</v>
      </c>
      <c r="C167" s="11">
        <v>7</v>
      </c>
      <c r="D167" s="11">
        <v>9</v>
      </c>
      <c r="E167" s="43" t="s">
        <v>148</v>
      </c>
      <c r="F167" s="12">
        <v>0</v>
      </c>
      <c r="G167" s="104">
        <v>5920</v>
      </c>
    </row>
    <row r="168" spans="1:7">
      <c r="A168" s="30" t="s">
        <v>11</v>
      </c>
      <c r="B168" s="4" t="s">
        <v>86</v>
      </c>
      <c r="C168" s="4">
        <v>7</v>
      </c>
      <c r="D168" s="4">
        <v>9</v>
      </c>
      <c r="E168" s="5" t="s">
        <v>153</v>
      </c>
      <c r="F168" s="6">
        <v>100</v>
      </c>
      <c r="G168" s="101">
        <v>1233</v>
      </c>
    </row>
    <row r="169" spans="1:7" s="93" customFormat="1">
      <c r="A169" s="30" t="s">
        <v>11</v>
      </c>
      <c r="B169" s="4" t="s">
        <v>84</v>
      </c>
      <c r="C169" s="4">
        <v>7</v>
      </c>
      <c r="D169" s="4">
        <v>9</v>
      </c>
      <c r="E169" s="5" t="s">
        <v>153</v>
      </c>
      <c r="F169" s="6">
        <v>200</v>
      </c>
      <c r="G169" s="101">
        <v>355</v>
      </c>
    </row>
    <row r="170" spans="1:7" s="93" customFormat="1">
      <c r="A170" s="38" t="s">
        <v>174</v>
      </c>
      <c r="B170" s="4" t="s">
        <v>86</v>
      </c>
      <c r="C170" s="4">
        <v>7</v>
      </c>
      <c r="D170" s="4">
        <v>9</v>
      </c>
      <c r="E170" s="5" t="s">
        <v>173</v>
      </c>
      <c r="F170" s="6">
        <v>100</v>
      </c>
      <c r="G170" s="101">
        <v>3572</v>
      </c>
    </row>
    <row r="171" spans="1:7" s="93" customFormat="1">
      <c r="A171" s="38" t="s">
        <v>174</v>
      </c>
      <c r="B171" s="4" t="s">
        <v>84</v>
      </c>
      <c r="C171" s="4">
        <v>7</v>
      </c>
      <c r="D171" s="4">
        <v>9</v>
      </c>
      <c r="E171" s="5" t="s">
        <v>173</v>
      </c>
      <c r="F171" s="6">
        <v>200</v>
      </c>
      <c r="G171" s="101">
        <v>445</v>
      </c>
    </row>
    <row r="172" spans="1:7" s="93" customFormat="1">
      <c r="A172" s="38" t="s">
        <v>174</v>
      </c>
      <c r="B172" s="4" t="s">
        <v>134</v>
      </c>
      <c r="C172" s="4">
        <v>7</v>
      </c>
      <c r="D172" s="4">
        <v>9</v>
      </c>
      <c r="E172" s="5" t="s">
        <v>173</v>
      </c>
      <c r="F172" s="6">
        <v>800</v>
      </c>
      <c r="G172" s="101">
        <v>15</v>
      </c>
    </row>
    <row r="173" spans="1:7">
      <c r="A173" s="37" t="s">
        <v>32</v>
      </c>
      <c r="B173" s="7" t="s">
        <v>86</v>
      </c>
      <c r="C173" s="13">
        <v>7</v>
      </c>
      <c r="D173" s="13">
        <v>9</v>
      </c>
      <c r="E173" s="5" t="s">
        <v>161</v>
      </c>
      <c r="F173" s="15">
        <v>200</v>
      </c>
      <c r="G173" s="101">
        <v>300</v>
      </c>
    </row>
    <row r="174" spans="1:7">
      <c r="A174" s="80" t="s">
        <v>70</v>
      </c>
      <c r="B174" s="7" t="s">
        <v>86</v>
      </c>
      <c r="C174" s="7">
        <v>10</v>
      </c>
      <c r="D174" s="7">
        <v>4</v>
      </c>
      <c r="E174" s="44">
        <v>0</v>
      </c>
      <c r="F174" s="45">
        <v>0</v>
      </c>
      <c r="G174" s="126">
        <v>14590.65</v>
      </c>
    </row>
    <row r="175" spans="1:7" ht="36" hidden="1">
      <c r="A175" s="65" t="s">
        <v>71</v>
      </c>
      <c r="B175" s="24" t="s">
        <v>86</v>
      </c>
      <c r="C175" s="24">
        <v>10</v>
      </c>
      <c r="D175" s="24">
        <v>4</v>
      </c>
      <c r="E175" s="66">
        <v>5200000</v>
      </c>
      <c r="F175" s="67">
        <v>300</v>
      </c>
      <c r="G175" s="101">
        <v>0</v>
      </c>
    </row>
    <row r="176" spans="1:7" s="93" customFormat="1" ht="48">
      <c r="A176" s="65" t="s">
        <v>143</v>
      </c>
      <c r="B176" s="24" t="s">
        <v>86</v>
      </c>
      <c r="C176" s="24">
        <v>10</v>
      </c>
      <c r="D176" s="24">
        <v>4</v>
      </c>
      <c r="E176" s="66">
        <v>2230181540</v>
      </c>
      <c r="F176" s="67">
        <v>300</v>
      </c>
      <c r="G176" s="101">
        <v>930.15</v>
      </c>
    </row>
    <row r="177" spans="1:7">
      <c r="A177" s="88" t="s">
        <v>72</v>
      </c>
      <c r="B177" s="62" t="s">
        <v>86</v>
      </c>
      <c r="C177" s="62">
        <v>10</v>
      </c>
      <c r="D177" s="62">
        <v>4</v>
      </c>
      <c r="E177" s="89">
        <v>2230781520</v>
      </c>
      <c r="F177" s="90">
        <v>300</v>
      </c>
      <c r="G177" s="101">
        <v>12041</v>
      </c>
    </row>
    <row r="178" spans="1:7" s="93" customFormat="1">
      <c r="A178" s="88" t="s">
        <v>72</v>
      </c>
      <c r="B178" s="62" t="s">
        <v>86</v>
      </c>
      <c r="C178" s="62">
        <v>10</v>
      </c>
      <c r="D178" s="62">
        <v>4</v>
      </c>
      <c r="E178" s="89">
        <v>2230781520</v>
      </c>
      <c r="F178" s="90">
        <v>300</v>
      </c>
      <c r="G178" s="101">
        <v>1619.5</v>
      </c>
    </row>
    <row r="179" spans="1:7" ht="15" thickBot="1">
      <c r="A179" s="86" t="s">
        <v>87</v>
      </c>
      <c r="B179" s="87" t="s">
        <v>88</v>
      </c>
      <c r="C179" s="64"/>
      <c r="D179" s="64"/>
      <c r="E179" s="64"/>
      <c r="F179" s="64"/>
      <c r="G179" s="77">
        <v>24265</v>
      </c>
    </row>
    <row r="180" spans="1:7" ht="15" thickBot="1">
      <c r="A180" s="29" t="s">
        <v>39</v>
      </c>
      <c r="B180" s="11" t="s">
        <v>88</v>
      </c>
      <c r="C180" s="1">
        <v>7</v>
      </c>
      <c r="D180" s="1">
        <v>0</v>
      </c>
      <c r="E180" s="43" t="s">
        <v>148</v>
      </c>
      <c r="F180" s="3">
        <v>0</v>
      </c>
      <c r="G180" s="99">
        <v>5146</v>
      </c>
    </row>
    <row r="181" spans="1:7" ht="15" thickBot="1">
      <c r="A181" s="32" t="s">
        <v>42</v>
      </c>
      <c r="B181" s="11" t="s">
        <v>88</v>
      </c>
      <c r="C181" s="11">
        <v>7</v>
      </c>
      <c r="D181" s="11">
        <v>2</v>
      </c>
      <c r="E181" s="43" t="s">
        <v>148</v>
      </c>
      <c r="F181" s="12">
        <v>0</v>
      </c>
      <c r="G181" s="104">
        <v>5146</v>
      </c>
    </row>
    <row r="182" spans="1:7">
      <c r="A182" s="5" t="s">
        <v>168</v>
      </c>
      <c r="B182" s="4" t="s">
        <v>88</v>
      </c>
      <c r="C182" s="4">
        <v>7</v>
      </c>
      <c r="D182" s="4">
        <v>2</v>
      </c>
      <c r="E182" s="5" t="s">
        <v>171</v>
      </c>
      <c r="F182" s="6">
        <v>100</v>
      </c>
      <c r="G182" s="101">
        <v>5011</v>
      </c>
    </row>
    <row r="183" spans="1:7" s="93" customFormat="1" ht="15" thickBot="1">
      <c r="A183" s="5" t="s">
        <v>168</v>
      </c>
      <c r="B183" s="4" t="s">
        <v>88</v>
      </c>
      <c r="C183" s="4">
        <v>7</v>
      </c>
      <c r="D183" s="4">
        <v>2</v>
      </c>
      <c r="E183" s="5" t="s">
        <v>171</v>
      </c>
      <c r="F183" s="6">
        <v>200</v>
      </c>
      <c r="G183" s="101">
        <v>135</v>
      </c>
    </row>
    <row r="184" spans="1:7" s="93" customFormat="1" ht="15" hidden="1" thickBot="1">
      <c r="A184" s="5" t="s">
        <v>168</v>
      </c>
      <c r="B184" s="4" t="s">
        <v>88</v>
      </c>
      <c r="C184" s="4">
        <v>7</v>
      </c>
      <c r="D184" s="4">
        <v>2</v>
      </c>
      <c r="E184" s="5" t="s">
        <v>171</v>
      </c>
      <c r="F184" s="6">
        <v>300</v>
      </c>
      <c r="G184" s="157">
        <v>0</v>
      </c>
    </row>
    <row r="185" spans="1:7" s="93" customFormat="1" ht="15" thickBot="1">
      <c r="A185" s="29" t="s">
        <v>94</v>
      </c>
      <c r="B185" s="1" t="s">
        <v>88</v>
      </c>
      <c r="C185" s="1">
        <v>8</v>
      </c>
      <c r="D185" s="1">
        <v>0</v>
      </c>
      <c r="E185" s="43" t="s">
        <v>148</v>
      </c>
      <c r="F185" s="3">
        <v>0</v>
      </c>
      <c r="G185" s="99">
        <v>6777</v>
      </c>
    </row>
    <row r="186" spans="1:7" s="93" customFormat="1" ht="15" thickBot="1">
      <c r="A186" s="34" t="s">
        <v>51</v>
      </c>
      <c r="B186" s="4" t="s">
        <v>88</v>
      </c>
      <c r="C186" s="19">
        <v>8</v>
      </c>
      <c r="D186" s="19">
        <v>1</v>
      </c>
      <c r="E186" s="43" t="s">
        <v>148</v>
      </c>
      <c r="F186" s="21">
        <v>0</v>
      </c>
      <c r="G186" s="105">
        <v>6243</v>
      </c>
    </row>
    <row r="187" spans="1:7" s="93" customFormat="1">
      <c r="A187" s="30" t="s">
        <v>52</v>
      </c>
      <c r="B187" s="4" t="s">
        <v>88</v>
      </c>
      <c r="C187" s="4">
        <v>8</v>
      </c>
      <c r="D187" s="4">
        <v>1</v>
      </c>
      <c r="E187" s="5" t="s">
        <v>162</v>
      </c>
      <c r="F187" s="6">
        <v>100</v>
      </c>
      <c r="G187" s="101">
        <v>2761</v>
      </c>
    </row>
    <row r="188" spans="1:7" s="93" customFormat="1">
      <c r="A188" s="30" t="s">
        <v>52</v>
      </c>
      <c r="B188" s="4" t="s">
        <v>88</v>
      </c>
      <c r="C188" s="4">
        <v>8</v>
      </c>
      <c r="D188" s="4">
        <v>1</v>
      </c>
      <c r="E188" s="5" t="s">
        <v>162</v>
      </c>
      <c r="F188" s="6">
        <v>200</v>
      </c>
      <c r="G188" s="101">
        <v>15</v>
      </c>
    </row>
    <row r="189" spans="1:7" s="93" customFormat="1" hidden="1">
      <c r="A189" s="30" t="s">
        <v>52</v>
      </c>
      <c r="B189" s="4" t="s">
        <v>88</v>
      </c>
      <c r="C189" s="4">
        <v>8</v>
      </c>
      <c r="D189" s="4">
        <v>1</v>
      </c>
      <c r="E189" s="5" t="s">
        <v>162</v>
      </c>
      <c r="F189" s="6">
        <v>800</v>
      </c>
      <c r="G189" s="101">
        <v>0</v>
      </c>
    </row>
    <row r="190" spans="1:7" s="93" customFormat="1">
      <c r="A190" s="30" t="s">
        <v>53</v>
      </c>
      <c r="B190" s="4" t="s">
        <v>88</v>
      </c>
      <c r="C190" s="4">
        <v>8</v>
      </c>
      <c r="D190" s="4">
        <v>1</v>
      </c>
      <c r="E190" s="5" t="s">
        <v>163</v>
      </c>
      <c r="F190" s="6">
        <v>100</v>
      </c>
      <c r="G190" s="101">
        <v>3437</v>
      </c>
    </row>
    <row r="191" spans="1:7" s="93" customFormat="1" ht="15" thickBot="1">
      <c r="A191" s="30" t="s">
        <v>53</v>
      </c>
      <c r="B191" s="4" t="s">
        <v>88</v>
      </c>
      <c r="C191" s="4">
        <v>8</v>
      </c>
      <c r="D191" s="4">
        <v>1</v>
      </c>
      <c r="E191" s="5" t="s">
        <v>163</v>
      </c>
      <c r="F191" s="6">
        <v>200</v>
      </c>
      <c r="G191" s="101">
        <v>30</v>
      </c>
    </row>
    <row r="192" spans="1:7" s="93" customFormat="1" ht="15" hidden="1" thickBot="1">
      <c r="A192" s="36" t="s">
        <v>142</v>
      </c>
      <c r="B192" s="4" t="s">
        <v>88</v>
      </c>
      <c r="C192" s="4">
        <v>8</v>
      </c>
      <c r="D192" s="4">
        <v>1</v>
      </c>
      <c r="E192" s="5">
        <v>9994500000</v>
      </c>
      <c r="F192" s="6">
        <v>200</v>
      </c>
      <c r="G192" s="101"/>
    </row>
    <row r="193" spans="1:7" ht="15" thickBot="1">
      <c r="A193" s="32" t="s">
        <v>95</v>
      </c>
      <c r="B193" s="11" t="s">
        <v>88</v>
      </c>
      <c r="C193" s="11">
        <v>8</v>
      </c>
      <c r="D193" s="11">
        <v>4</v>
      </c>
      <c r="E193" s="43" t="s">
        <v>148</v>
      </c>
      <c r="F193" s="12">
        <v>0</v>
      </c>
      <c r="G193" s="105">
        <v>534</v>
      </c>
    </row>
    <row r="194" spans="1:7">
      <c r="A194" s="30" t="s">
        <v>11</v>
      </c>
      <c r="B194" s="4" t="s">
        <v>88</v>
      </c>
      <c r="C194" s="4">
        <v>8</v>
      </c>
      <c r="D194" s="4">
        <v>4</v>
      </c>
      <c r="E194" s="5" t="s">
        <v>153</v>
      </c>
      <c r="F194" s="6">
        <v>100</v>
      </c>
      <c r="G194" s="101">
        <v>513</v>
      </c>
    </row>
    <row r="195" spans="1:7" s="93" customFormat="1" ht="15" thickBot="1">
      <c r="A195" s="30" t="s">
        <v>11</v>
      </c>
      <c r="B195" s="4" t="s">
        <v>135</v>
      </c>
      <c r="C195" s="4">
        <v>8</v>
      </c>
      <c r="D195" s="4">
        <v>4</v>
      </c>
      <c r="E195" s="5" t="s">
        <v>153</v>
      </c>
      <c r="F195" s="6">
        <v>200</v>
      </c>
      <c r="G195" s="101">
        <v>21</v>
      </c>
    </row>
    <row r="196" spans="1:7" ht="15" thickBot="1">
      <c r="A196" s="29" t="s">
        <v>94</v>
      </c>
      <c r="B196" s="11" t="s">
        <v>88</v>
      </c>
      <c r="C196" s="1">
        <v>8</v>
      </c>
      <c r="D196" s="1">
        <v>0</v>
      </c>
      <c r="E196" s="43" t="s">
        <v>148</v>
      </c>
      <c r="F196" s="3">
        <v>0</v>
      </c>
      <c r="G196" s="99">
        <v>12342</v>
      </c>
    </row>
    <row r="197" spans="1:7" ht="15" thickBot="1">
      <c r="A197" s="34" t="s">
        <v>51</v>
      </c>
      <c r="B197" s="11" t="s">
        <v>88</v>
      </c>
      <c r="C197" s="19">
        <v>8</v>
      </c>
      <c r="D197" s="19">
        <v>1</v>
      </c>
      <c r="E197" s="43" t="s">
        <v>148</v>
      </c>
      <c r="F197" s="21">
        <v>0</v>
      </c>
      <c r="G197" s="102">
        <v>12342</v>
      </c>
    </row>
    <row r="198" spans="1:7" s="93" customFormat="1">
      <c r="A198" s="30" t="s">
        <v>54</v>
      </c>
      <c r="B198" s="4" t="s">
        <v>136</v>
      </c>
      <c r="C198" s="4">
        <v>8</v>
      </c>
      <c r="D198" s="4">
        <v>1</v>
      </c>
      <c r="E198" s="5" t="s">
        <v>164</v>
      </c>
      <c r="F198" s="6">
        <v>100</v>
      </c>
      <c r="G198" s="141">
        <v>11548</v>
      </c>
    </row>
    <row r="199" spans="1:7" s="93" customFormat="1">
      <c r="A199" s="30" t="s">
        <v>54</v>
      </c>
      <c r="B199" s="4" t="s">
        <v>137</v>
      </c>
      <c r="C199" s="4">
        <v>8</v>
      </c>
      <c r="D199" s="4">
        <v>1</v>
      </c>
      <c r="E199" s="5" t="s">
        <v>164</v>
      </c>
      <c r="F199" s="6">
        <v>200</v>
      </c>
      <c r="G199" s="141">
        <v>762</v>
      </c>
    </row>
    <row r="200" spans="1:7">
      <c r="A200" s="33" t="s">
        <v>54</v>
      </c>
      <c r="B200" s="13" t="s">
        <v>88</v>
      </c>
      <c r="C200" s="13">
        <v>8</v>
      </c>
      <c r="D200" s="13">
        <v>1</v>
      </c>
      <c r="E200" s="14" t="s">
        <v>164</v>
      </c>
      <c r="F200" s="15">
        <v>800</v>
      </c>
      <c r="G200" s="135">
        <v>32</v>
      </c>
    </row>
    <row r="201" spans="1:7" hidden="1"/>
    <row r="202" spans="1:7" ht="15.6">
      <c r="A202" s="123" t="s">
        <v>113</v>
      </c>
      <c r="B202" s="124"/>
      <c r="C202" s="123"/>
      <c r="D202" s="123"/>
      <c r="E202" s="123"/>
      <c r="F202" s="123"/>
      <c r="G202" s="125">
        <v>444877.27299999999</v>
      </c>
    </row>
    <row r="204" spans="1:7">
      <c r="G204" s="153"/>
    </row>
    <row r="205" spans="1:7">
      <c r="G205" s="153"/>
    </row>
  </sheetData>
  <autoFilter ref="A8:G202">
    <filterColumn colId="6">
      <filters>
        <filter val="0,7"/>
        <filter val="100,0"/>
        <filter val="1000,0"/>
        <filter val="1005,4"/>
        <filter val="104,0"/>
        <filter val="105,0"/>
        <filter val="1050,0"/>
        <filter val="10571,0"/>
        <filter val="11548,0"/>
        <filter val="1200,0"/>
        <filter val="12041,0"/>
        <filter val="1233,0"/>
        <filter val="12342,0"/>
        <filter val="1299,0"/>
        <filter val="13299,5"/>
        <filter val="135,0"/>
        <filter val="1417,0"/>
        <filter val="14590,7"/>
        <filter val="15,0"/>
        <filter val="15442,0"/>
        <filter val="15504,0"/>
        <filter val="156031,0"/>
        <filter val="1617,0"/>
        <filter val="1619,5"/>
        <filter val="1629,1"/>
        <filter val="18,0"/>
        <filter val="18285,0"/>
        <filter val="187,0"/>
        <filter val="196783,5"/>
        <filter val="200,0"/>
        <filter val="2005,4"/>
        <filter val="2037,0"/>
        <filter val="21,0"/>
        <filter val="21152,8"/>
        <filter val="2142,0"/>
        <filter val="2186,0"/>
        <filter val="2245,3"/>
        <filter val="24265,0"/>
        <filter val="2625,0"/>
        <filter val="2653,0"/>
        <filter val="2692,0"/>
        <filter val="2721,6"/>
        <filter val="2761,0"/>
        <filter val="2782,5"/>
        <filter val="2866,0"/>
        <filter val="288,1"/>
        <filter val="291822,5"/>
        <filter val="30,0"/>
        <filter val="300,0"/>
        <filter val="306413,2"/>
        <filter val="308,0"/>
        <filter val="3199,8"/>
        <filter val="32,0"/>
        <filter val="3236,0"/>
        <filter val="3254,0"/>
        <filter val="340,0"/>
        <filter val="3437,0"/>
        <filter val="3529,0"/>
        <filter val="355,0"/>
        <filter val="357,0"/>
        <filter val="3572,0"/>
        <filter val="380,0"/>
        <filter val="3984,1"/>
        <filter val="400,0"/>
        <filter val="4010,2"/>
        <filter val="41296,0"/>
        <filter val="4200,0"/>
        <filter val="432,0"/>
        <filter val="43434,6"/>
        <filter val="444877,3"/>
        <filter val="445,0"/>
        <filter val="475,0"/>
        <filter val="49,0"/>
        <filter val="50,0"/>
        <filter val="500,0"/>
        <filter val="5011,0"/>
        <filter val="503,0"/>
        <filter val="513,0"/>
        <filter val="5146,0"/>
        <filter val="534,0"/>
        <filter val="5367,6"/>
        <filter val="550,0"/>
        <filter val="58069,0"/>
        <filter val="588,4"/>
        <filter val="5902,5"/>
        <filter val="5920,0"/>
        <filter val="606,0"/>
        <filter val="6200,0"/>
        <filter val="6243,0"/>
        <filter val="6480,0"/>
        <filter val="6705,7"/>
        <filter val="6777,0"/>
        <filter val="68,6"/>
        <filter val="68578,5"/>
        <filter val="6996,8"/>
        <filter val="7397,0"/>
        <filter val="748,9"/>
        <filter val="7480,0"/>
        <filter val="762,0"/>
        <filter val="7853,8"/>
        <filter val="89119,0"/>
        <filter val="900,0"/>
        <filter val="9095,0"/>
        <filter val="930,2"/>
        <filter val="9418,5"/>
        <filter val="962,0"/>
      </filters>
    </filterColumn>
  </autoFilter>
  <mergeCells count="3">
    <mergeCell ref="A5:G5"/>
    <mergeCell ref="A6:G6"/>
    <mergeCell ref="E4:G4"/>
  </mergeCells>
  <pageMargins left="0.70866141732283472" right="0.15748031496062992" top="0.43307086614173229" bottom="0.23622047244094491" header="0.15748031496062992" footer="0.15748031496062992"/>
  <pageSetup paperSize="9" scale="93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H5" sqref="H5"/>
    </sheetView>
  </sheetViews>
  <sheetFormatPr defaultRowHeight="14.4"/>
  <cols>
    <col min="1" max="1" width="23.88671875" style="93" customWidth="1"/>
    <col min="2" max="2" width="49.6640625" style="93" customWidth="1"/>
    <col min="3" max="4" width="11.44140625" style="93" customWidth="1"/>
    <col min="5" max="6" width="9.109375" style="93"/>
  </cols>
  <sheetData>
    <row r="1" spans="1:4">
      <c r="D1" s="91" t="s">
        <v>180</v>
      </c>
    </row>
    <row r="2" spans="1:4">
      <c r="D2" s="91" t="s">
        <v>77</v>
      </c>
    </row>
    <row r="3" spans="1:4">
      <c r="B3" s="128"/>
      <c r="D3" s="91" t="s">
        <v>78</v>
      </c>
    </row>
    <row r="4" spans="1:4">
      <c r="B4" s="128"/>
      <c r="C4" s="315" t="s">
        <v>329</v>
      </c>
      <c r="D4" s="315"/>
    </row>
    <row r="5" spans="1:4" ht="42.75" customHeight="1">
      <c r="A5" s="322" t="s">
        <v>210</v>
      </c>
      <c r="B5" s="322"/>
      <c r="C5" s="322"/>
      <c r="D5" s="322"/>
    </row>
    <row r="6" spans="1:4" ht="7.5" customHeight="1"/>
    <row r="7" spans="1:4" ht="131.25" customHeight="1">
      <c r="A7" s="132" t="s">
        <v>122</v>
      </c>
      <c r="B7" s="133" t="s">
        <v>129</v>
      </c>
      <c r="C7" s="323" t="s">
        <v>130</v>
      </c>
      <c r="D7" s="324"/>
    </row>
    <row r="8" spans="1:4" ht="28.8">
      <c r="A8" s="130" t="s">
        <v>123</v>
      </c>
      <c r="B8" s="131" t="s">
        <v>124</v>
      </c>
      <c r="C8" s="316">
        <v>16459.499999999942</v>
      </c>
      <c r="D8" s="317"/>
    </row>
    <row r="9" spans="1:4" ht="28.8">
      <c r="A9" s="64" t="s">
        <v>125</v>
      </c>
      <c r="B9" s="129" t="s">
        <v>126</v>
      </c>
      <c r="C9" s="318">
        <v>428417.77300000004</v>
      </c>
      <c r="D9" s="319"/>
    </row>
    <row r="10" spans="1:4" ht="28.8">
      <c r="A10" s="64" t="s">
        <v>127</v>
      </c>
      <c r="B10" s="129" t="s">
        <v>128</v>
      </c>
      <c r="C10" s="320">
        <v>444877.27299999999</v>
      </c>
      <c r="D10" s="321"/>
    </row>
    <row r="11" spans="1:4" ht="28.8">
      <c r="A11" s="130" t="s">
        <v>202</v>
      </c>
      <c r="B11" s="131" t="s">
        <v>203</v>
      </c>
      <c r="C11" s="316">
        <v>2000</v>
      </c>
      <c r="D11" s="317"/>
    </row>
    <row r="12" spans="1:4" ht="43.2">
      <c r="A12" s="64" t="s">
        <v>204</v>
      </c>
      <c r="B12" s="129" t="s">
        <v>205</v>
      </c>
      <c r="C12" s="318">
        <v>2000</v>
      </c>
      <c r="D12" s="319"/>
    </row>
    <row r="13" spans="1:4" ht="57.6">
      <c r="A13" s="64" t="s">
        <v>206</v>
      </c>
      <c r="B13" s="129" t="s">
        <v>207</v>
      </c>
      <c r="C13" s="320">
        <v>2000</v>
      </c>
      <c r="D13" s="321"/>
    </row>
    <row r="14" spans="1:4" ht="28.8">
      <c r="A14" s="130"/>
      <c r="B14" s="131" t="s">
        <v>132</v>
      </c>
      <c r="C14" s="316">
        <v>18459.499999999942</v>
      </c>
      <c r="D14" s="317"/>
    </row>
    <row r="15" spans="1:4">
      <c r="B15" s="97" t="s">
        <v>131</v>
      </c>
    </row>
  </sheetData>
  <mergeCells count="10">
    <mergeCell ref="C4:D4"/>
    <mergeCell ref="C11:D11"/>
    <mergeCell ref="C12:D12"/>
    <mergeCell ref="C13:D13"/>
    <mergeCell ref="C14:D14"/>
    <mergeCell ref="A5:D5"/>
    <mergeCell ref="C7:D7"/>
    <mergeCell ref="C8:D8"/>
    <mergeCell ref="C9:D9"/>
    <mergeCell ref="C10:D10"/>
  </mergeCells>
  <pageMargins left="0.70866141732283472" right="7.874015748031496E-2" top="0.31496062992125984" bottom="0.27559055118110237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B12" sqref="B12:J23"/>
    </sheetView>
  </sheetViews>
  <sheetFormatPr defaultRowHeight="14.4"/>
  <cols>
    <col min="1" max="1" width="18.21875" customWidth="1"/>
    <col min="2" max="2" width="11.77734375" customWidth="1"/>
    <col min="3" max="3" width="11.88671875" style="93" customWidth="1"/>
    <col min="4" max="4" width="10.88671875" style="93" customWidth="1"/>
    <col min="5" max="5" width="10.6640625" style="93" customWidth="1"/>
    <col min="6" max="6" width="11.77734375" customWidth="1"/>
    <col min="7" max="7" width="11.44140625" style="93" customWidth="1"/>
    <col min="8" max="8" width="11.109375" style="93" customWidth="1"/>
    <col min="9" max="9" width="11.21875" customWidth="1"/>
    <col min="10" max="10" width="13.109375" customWidth="1"/>
  </cols>
  <sheetData>
    <row r="1" spans="1:13">
      <c r="A1" s="68"/>
      <c r="B1" s="68"/>
      <c r="C1" s="68"/>
      <c r="D1" s="68"/>
      <c r="E1" s="68"/>
      <c r="F1" s="68"/>
      <c r="G1" s="68"/>
      <c r="H1" s="68"/>
      <c r="J1" s="91" t="s">
        <v>197</v>
      </c>
    </row>
    <row r="2" spans="1:13">
      <c r="A2" s="68"/>
      <c r="B2" s="68"/>
      <c r="C2" s="68"/>
      <c r="D2" s="68"/>
      <c r="E2" s="68"/>
      <c r="F2" s="68"/>
      <c r="G2" s="68"/>
      <c r="H2" s="68"/>
      <c r="J2" s="91" t="s">
        <v>77</v>
      </c>
    </row>
    <row r="3" spans="1:13">
      <c r="A3" s="68"/>
      <c r="B3" s="68"/>
      <c r="C3" s="68"/>
      <c r="D3" s="68"/>
      <c r="E3" s="68"/>
      <c r="F3" s="68"/>
      <c r="G3" s="68"/>
      <c r="H3" s="68"/>
      <c r="J3" s="91" t="s">
        <v>78</v>
      </c>
    </row>
    <row r="4" spans="1:13">
      <c r="A4" s="68"/>
      <c r="B4" s="68"/>
      <c r="C4" s="68"/>
      <c r="D4" s="68"/>
      <c r="E4" s="68"/>
      <c r="F4" s="68"/>
      <c r="G4" s="68"/>
      <c r="H4" s="68"/>
      <c r="J4" s="91"/>
    </row>
    <row r="5" spans="1:13" ht="27" customHeight="1">
      <c r="A5" s="325" t="s">
        <v>211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3" ht="29.25" customHeight="1" thickBo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3" ht="16.2" thickBot="1">
      <c r="A7" s="327" t="s">
        <v>181</v>
      </c>
      <c r="B7" s="330" t="s">
        <v>182</v>
      </c>
      <c r="C7" s="331"/>
      <c r="D7" s="331"/>
      <c r="E7" s="331"/>
      <c r="F7" s="331"/>
      <c r="G7" s="331"/>
      <c r="H7" s="331"/>
      <c r="I7" s="331"/>
      <c r="J7" s="332"/>
    </row>
    <row r="8" spans="1:13" ht="15" customHeight="1">
      <c r="A8" s="328"/>
      <c r="B8" s="333" t="s">
        <v>183</v>
      </c>
      <c r="C8" s="333" t="s">
        <v>217</v>
      </c>
      <c r="D8" s="333" t="s">
        <v>221</v>
      </c>
      <c r="E8" s="333" t="s">
        <v>293</v>
      </c>
      <c r="F8" s="333" t="s">
        <v>200</v>
      </c>
      <c r="G8" s="333" t="s">
        <v>292</v>
      </c>
      <c r="H8" s="333" t="s">
        <v>315</v>
      </c>
      <c r="I8" s="336" t="s">
        <v>184</v>
      </c>
      <c r="J8" s="333" t="s">
        <v>185</v>
      </c>
    </row>
    <row r="9" spans="1:13">
      <c r="A9" s="328"/>
      <c r="B9" s="334"/>
      <c r="C9" s="334"/>
      <c r="D9" s="334"/>
      <c r="E9" s="334"/>
      <c r="F9" s="334"/>
      <c r="G9" s="334"/>
      <c r="H9" s="334"/>
      <c r="I9" s="337"/>
      <c r="J9" s="334"/>
    </row>
    <row r="10" spans="1:13" ht="28.5" customHeight="1" thickBot="1">
      <c r="A10" s="329"/>
      <c r="B10" s="335"/>
      <c r="C10" s="334"/>
      <c r="D10" s="339"/>
      <c r="E10" s="339"/>
      <c r="F10" s="335"/>
      <c r="G10" s="335"/>
      <c r="H10" s="335"/>
      <c r="I10" s="338"/>
      <c r="J10" s="335"/>
    </row>
    <row r="11" spans="1:13" ht="15" thickBot="1">
      <c r="A11" s="200">
        <v>1</v>
      </c>
      <c r="B11" s="210">
        <v>2</v>
      </c>
      <c r="C11" s="238">
        <v>3</v>
      </c>
      <c r="D11" s="240">
        <v>4</v>
      </c>
      <c r="E11" s="238">
        <v>5</v>
      </c>
      <c r="F11" s="201">
        <v>6</v>
      </c>
      <c r="G11" s="211">
        <v>7</v>
      </c>
      <c r="H11" s="211">
        <v>8</v>
      </c>
      <c r="I11" s="211">
        <v>9</v>
      </c>
      <c r="J11" s="200">
        <v>10</v>
      </c>
    </row>
    <row r="12" spans="1:13" ht="16.2" thickBot="1">
      <c r="A12" s="202" t="s">
        <v>186</v>
      </c>
      <c r="B12" s="203">
        <v>3753</v>
      </c>
      <c r="C12" s="204">
        <v>550</v>
      </c>
      <c r="D12" s="239">
        <v>150</v>
      </c>
      <c r="E12" s="239"/>
      <c r="F12" s="237">
        <v>495.00000000000006</v>
      </c>
      <c r="G12" s="237">
        <v>988.8</v>
      </c>
      <c r="H12" s="237"/>
      <c r="I12" s="230">
        <v>220</v>
      </c>
      <c r="J12" s="206">
        <v>6156.8</v>
      </c>
      <c r="L12" s="93"/>
    </row>
    <row r="13" spans="1:13" ht="16.2" thickBot="1">
      <c r="A13" s="202" t="s">
        <v>187</v>
      </c>
      <c r="B13" s="203">
        <v>7700</v>
      </c>
      <c r="C13" s="204">
        <v>200</v>
      </c>
      <c r="D13" s="231">
        <v>300</v>
      </c>
      <c r="E13" s="231">
        <v>300</v>
      </c>
      <c r="F13" s="231">
        <v>3378</v>
      </c>
      <c r="G13" s="239">
        <v>1349.9</v>
      </c>
      <c r="H13" s="239">
        <v>1142.184</v>
      </c>
      <c r="I13" s="205">
        <v>249</v>
      </c>
      <c r="J13" s="206">
        <v>14619.083999999999</v>
      </c>
      <c r="L13" s="93"/>
      <c r="M13" s="93"/>
    </row>
    <row r="14" spans="1:13" ht="16.2" thickBot="1">
      <c r="A14" s="202" t="s">
        <v>188</v>
      </c>
      <c r="B14" s="203">
        <v>5474</v>
      </c>
      <c r="C14" s="204">
        <v>110</v>
      </c>
      <c r="D14" s="231">
        <v>150</v>
      </c>
      <c r="E14" s="231"/>
      <c r="F14" s="231">
        <v>726.00000000000011</v>
      </c>
      <c r="G14" s="239">
        <v>969.26</v>
      </c>
      <c r="H14" s="239">
        <v>1902.502</v>
      </c>
      <c r="I14" s="205">
        <v>228</v>
      </c>
      <c r="J14" s="206">
        <v>9559.7620000000006</v>
      </c>
      <c r="L14" s="93"/>
      <c r="M14" s="93"/>
    </row>
    <row r="15" spans="1:13" ht="16.2" thickBot="1">
      <c r="A15" s="202" t="s">
        <v>189</v>
      </c>
      <c r="B15" s="203">
        <v>1421</v>
      </c>
      <c r="C15" s="204">
        <v>350</v>
      </c>
      <c r="D15" s="231">
        <v>50</v>
      </c>
      <c r="E15" s="231"/>
      <c r="F15" s="231">
        <v>121.00000000000001</v>
      </c>
      <c r="G15" s="239">
        <v>643.54999999999995</v>
      </c>
      <c r="H15" s="239"/>
      <c r="I15" s="205">
        <v>82</v>
      </c>
      <c r="J15" s="206">
        <v>2667.55</v>
      </c>
      <c r="L15" s="93"/>
      <c r="M15" s="93"/>
    </row>
    <row r="16" spans="1:13" ht="16.2" thickBot="1">
      <c r="A16" s="207" t="s">
        <v>190</v>
      </c>
      <c r="B16" s="203">
        <v>2090</v>
      </c>
      <c r="C16" s="204">
        <v>350</v>
      </c>
      <c r="D16" s="231">
        <v>50</v>
      </c>
      <c r="E16" s="231">
        <v>300</v>
      </c>
      <c r="F16" s="231">
        <v>308</v>
      </c>
      <c r="G16" s="239">
        <v>455.19</v>
      </c>
      <c r="H16" s="239"/>
      <c r="I16" s="205">
        <v>87</v>
      </c>
      <c r="J16" s="206">
        <v>3640.19</v>
      </c>
      <c r="L16" s="93"/>
      <c r="M16" s="93"/>
    </row>
    <row r="17" spans="1:13" ht="16.2" thickBot="1">
      <c r="A17" s="202" t="s">
        <v>191</v>
      </c>
      <c r="B17" s="203">
        <v>4944</v>
      </c>
      <c r="C17" s="204">
        <v>3700</v>
      </c>
      <c r="D17" s="231">
        <v>150</v>
      </c>
      <c r="E17" s="231"/>
      <c r="F17" s="231">
        <v>627</v>
      </c>
      <c r="G17" s="239">
        <v>824.06</v>
      </c>
      <c r="H17" s="239">
        <v>1496.386</v>
      </c>
      <c r="I17" s="205">
        <v>94</v>
      </c>
      <c r="J17" s="206">
        <v>11835.446</v>
      </c>
      <c r="L17" s="93"/>
      <c r="M17" s="93"/>
    </row>
    <row r="18" spans="1:13" ht="16.2" thickBot="1">
      <c r="A18" s="202" t="s">
        <v>192</v>
      </c>
      <c r="B18" s="203">
        <v>1360</v>
      </c>
      <c r="C18" s="204">
        <v>400</v>
      </c>
      <c r="D18" s="231">
        <v>50</v>
      </c>
      <c r="E18" s="231"/>
      <c r="F18" s="231">
        <v>121</v>
      </c>
      <c r="G18" s="239">
        <v>557.22</v>
      </c>
      <c r="H18" s="239"/>
      <c r="I18" s="205">
        <v>82</v>
      </c>
      <c r="J18" s="206">
        <v>2570.2200000000003</v>
      </c>
      <c r="L18" s="93"/>
      <c r="M18" s="93"/>
    </row>
    <row r="19" spans="1:13" ht="16.2" thickBot="1">
      <c r="A19" s="202" t="s">
        <v>193</v>
      </c>
      <c r="B19" s="203">
        <v>2700</v>
      </c>
      <c r="C19" s="204">
        <v>1250</v>
      </c>
      <c r="D19" s="231">
        <v>50</v>
      </c>
      <c r="E19" s="231"/>
      <c r="F19" s="231">
        <v>1352</v>
      </c>
      <c r="G19" s="239">
        <v>667.1</v>
      </c>
      <c r="H19" s="239">
        <v>500</v>
      </c>
      <c r="I19" s="205">
        <v>97</v>
      </c>
      <c r="J19" s="206">
        <v>6616.1</v>
      </c>
      <c r="L19" s="93"/>
      <c r="M19" s="93"/>
    </row>
    <row r="20" spans="1:13" ht="16.2" thickBot="1">
      <c r="A20" s="202" t="s">
        <v>194</v>
      </c>
      <c r="B20" s="203">
        <v>2190</v>
      </c>
      <c r="C20" s="204">
        <v>1050</v>
      </c>
      <c r="D20" s="231">
        <v>50</v>
      </c>
      <c r="E20" s="231">
        <v>300</v>
      </c>
      <c r="F20" s="231">
        <v>286</v>
      </c>
      <c r="G20" s="239">
        <v>804.4</v>
      </c>
      <c r="H20" s="239">
        <v>861.43000000000006</v>
      </c>
      <c r="I20" s="205">
        <v>80</v>
      </c>
      <c r="J20" s="206">
        <v>5621.83</v>
      </c>
      <c r="L20" s="93"/>
      <c r="M20" s="93"/>
    </row>
    <row r="21" spans="1:13" ht="16.2" thickBot="1">
      <c r="A21" s="202" t="s">
        <v>195</v>
      </c>
      <c r="B21" s="203">
        <v>1004</v>
      </c>
      <c r="C21" s="204">
        <v>700</v>
      </c>
      <c r="D21" s="231">
        <v>50</v>
      </c>
      <c r="E21" s="231"/>
      <c r="F21" s="231">
        <v>66</v>
      </c>
      <c r="G21" s="239">
        <v>137.52000000000001</v>
      </c>
      <c r="H21" s="239"/>
      <c r="I21" s="205">
        <v>80</v>
      </c>
      <c r="J21" s="206">
        <v>2037.52</v>
      </c>
      <c r="L21" s="93"/>
      <c r="M21" s="93"/>
    </row>
    <row r="22" spans="1:13" s="93" customFormat="1" ht="16.2" thickBot="1">
      <c r="A22" s="202"/>
      <c r="B22" s="203"/>
      <c r="C22" s="204"/>
      <c r="D22" s="231"/>
      <c r="E22" s="231"/>
      <c r="F22" s="231"/>
      <c r="G22" s="283"/>
      <c r="H22" s="283"/>
      <c r="I22" s="232"/>
      <c r="J22" s="206">
        <v>0</v>
      </c>
    </row>
    <row r="23" spans="1:13" ht="16.2" thickBot="1">
      <c r="A23" s="208" t="s">
        <v>196</v>
      </c>
      <c r="B23" s="209">
        <v>32636</v>
      </c>
      <c r="C23" s="209">
        <v>8660</v>
      </c>
      <c r="D23" s="209">
        <v>1050</v>
      </c>
      <c r="E23" s="209">
        <v>900</v>
      </c>
      <c r="F23" s="209">
        <v>7480</v>
      </c>
      <c r="G23" s="209">
        <v>7397.0000000000009</v>
      </c>
      <c r="H23" s="209">
        <v>5902.5020000000004</v>
      </c>
      <c r="I23" s="209">
        <v>1299</v>
      </c>
      <c r="J23" s="206">
        <v>65324.502</v>
      </c>
      <c r="L23" s="93"/>
      <c r="M23" s="93"/>
    </row>
    <row r="25" spans="1:13">
      <c r="C25" s="92"/>
      <c r="J25" s="92"/>
    </row>
    <row r="26" spans="1:13">
      <c r="B26" s="92"/>
      <c r="E26" s="92"/>
      <c r="G26" s="92"/>
    </row>
    <row r="27" spans="1:13">
      <c r="B27" s="92"/>
    </row>
    <row r="28" spans="1:13">
      <c r="B28" s="93"/>
    </row>
    <row r="29" spans="1:13">
      <c r="B29" s="93"/>
    </row>
    <row r="30" spans="1:13">
      <c r="B30" s="93"/>
    </row>
    <row r="31" spans="1:13">
      <c r="B31" s="93"/>
    </row>
    <row r="32" spans="1:13">
      <c r="B32" s="93"/>
    </row>
    <row r="33" spans="2:2">
      <c r="B33" s="93"/>
    </row>
    <row r="34" spans="2:2">
      <c r="B34" s="93"/>
    </row>
    <row r="35" spans="2:2">
      <c r="B35" s="93"/>
    </row>
    <row r="36" spans="2:2">
      <c r="B36" s="93"/>
    </row>
  </sheetData>
  <mergeCells count="12">
    <mergeCell ref="A5:J6"/>
    <mergeCell ref="A7:A10"/>
    <mergeCell ref="B7:J7"/>
    <mergeCell ref="B8:B10"/>
    <mergeCell ref="F8:F10"/>
    <mergeCell ref="I8:I10"/>
    <mergeCell ref="J8:J10"/>
    <mergeCell ref="C8:C10"/>
    <mergeCell ref="D8:D10"/>
    <mergeCell ref="E8:E10"/>
    <mergeCell ref="G8:G10"/>
    <mergeCell ref="H8:H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K9" sqref="K9"/>
    </sheetView>
  </sheetViews>
  <sheetFormatPr defaultColWidth="9.109375" defaultRowHeight="14.4"/>
  <cols>
    <col min="1" max="1" width="7.33203125" style="93" customWidth="1"/>
    <col min="2" max="2" width="34.6640625" style="93" customWidth="1"/>
    <col min="3" max="3" width="23.44140625" style="93" customWidth="1"/>
    <col min="4" max="4" width="18.109375" style="93" customWidth="1"/>
    <col min="5" max="16384" width="9.109375" style="93"/>
  </cols>
  <sheetData>
    <row r="1" spans="1:7" ht="18">
      <c r="B1" s="291"/>
      <c r="C1" s="289"/>
      <c r="D1" s="289" t="s">
        <v>319</v>
      </c>
      <c r="E1" s="291"/>
      <c r="F1" s="291"/>
      <c r="G1" s="291"/>
    </row>
    <row r="2" spans="1:7" ht="18">
      <c r="B2" s="291"/>
      <c r="C2" s="289"/>
      <c r="D2" s="91" t="s">
        <v>77</v>
      </c>
      <c r="E2" s="291"/>
      <c r="F2" s="291"/>
      <c r="G2" s="291"/>
    </row>
    <row r="3" spans="1:7" ht="18">
      <c r="B3" s="291"/>
      <c r="C3" s="289"/>
      <c r="D3" s="91" t="s">
        <v>78</v>
      </c>
      <c r="E3" s="291"/>
      <c r="F3" s="291"/>
      <c r="G3" s="291"/>
    </row>
    <row r="4" spans="1:7" ht="18">
      <c r="B4" s="291"/>
      <c r="C4" s="289"/>
      <c r="D4" s="91" t="s">
        <v>329</v>
      </c>
      <c r="E4" s="291"/>
      <c r="F4" s="291"/>
      <c r="G4" s="291"/>
    </row>
    <row r="5" spans="1:7" ht="18">
      <c r="B5" s="341" t="s">
        <v>320</v>
      </c>
      <c r="C5" s="341"/>
      <c r="D5" s="341"/>
      <c r="E5" s="292"/>
      <c r="F5" s="292"/>
      <c r="G5" s="292"/>
    </row>
    <row r="6" spans="1:7" ht="18">
      <c r="B6" s="342" t="s">
        <v>321</v>
      </c>
      <c r="C6" s="342"/>
      <c r="D6" s="342"/>
      <c r="E6" s="293"/>
      <c r="F6" s="293"/>
      <c r="G6" s="293"/>
    </row>
    <row r="7" spans="1:7" ht="18">
      <c r="B7" s="343" t="s">
        <v>322</v>
      </c>
      <c r="C7" s="343"/>
      <c r="D7" s="343"/>
      <c r="E7" s="292"/>
      <c r="F7" s="292"/>
      <c r="G7" s="292"/>
    </row>
    <row r="8" spans="1:7" ht="54">
      <c r="A8" s="294" t="s">
        <v>323</v>
      </c>
      <c r="B8" s="344" t="s">
        <v>324</v>
      </c>
      <c r="C8" s="345"/>
      <c r="D8" s="295" t="s">
        <v>325</v>
      </c>
      <c r="E8" s="291"/>
      <c r="F8" s="291"/>
      <c r="G8" s="291"/>
    </row>
    <row r="9" spans="1:7">
      <c r="A9" s="296">
        <v>1</v>
      </c>
      <c r="B9" s="346">
        <v>2</v>
      </c>
      <c r="C9" s="347"/>
      <c r="D9" s="296">
        <v>3</v>
      </c>
    </row>
    <row r="10" spans="1:7" ht="15.6">
      <c r="A10" s="297">
        <v>1</v>
      </c>
      <c r="B10" s="348" t="s">
        <v>326</v>
      </c>
      <c r="C10" s="349"/>
      <c r="D10" s="298">
        <v>300</v>
      </c>
    </row>
    <row r="11" spans="1:7" ht="15.6">
      <c r="A11" s="297">
        <v>2</v>
      </c>
      <c r="B11" s="348" t="s">
        <v>212</v>
      </c>
      <c r="C11" s="349"/>
      <c r="D11" s="298">
        <v>300</v>
      </c>
    </row>
    <row r="12" spans="1:7" ht="15.6">
      <c r="A12" s="297">
        <v>3</v>
      </c>
      <c r="B12" s="348" t="s">
        <v>213</v>
      </c>
      <c r="C12" s="349"/>
      <c r="D12" s="298">
        <v>50</v>
      </c>
    </row>
    <row r="13" spans="1:7" ht="15.6">
      <c r="A13" s="297">
        <v>4</v>
      </c>
      <c r="B13" s="348" t="s">
        <v>317</v>
      </c>
      <c r="C13" s="349"/>
      <c r="D13" s="298">
        <v>100</v>
      </c>
    </row>
    <row r="14" spans="1:7" ht="33" customHeight="1">
      <c r="A14" s="297">
        <v>5</v>
      </c>
      <c r="B14" s="348" t="s">
        <v>218</v>
      </c>
      <c r="C14" s="349"/>
      <c r="D14" s="298">
        <v>100</v>
      </c>
    </row>
    <row r="15" spans="1:7" ht="16.2">
      <c r="A15" s="297"/>
      <c r="B15" s="350" t="s">
        <v>89</v>
      </c>
      <c r="C15" s="351"/>
      <c r="D15" s="299">
        <v>850</v>
      </c>
    </row>
    <row r="16" spans="1:7" ht="15.6">
      <c r="B16" s="340"/>
      <c r="C16" s="340"/>
      <c r="D16" s="300"/>
    </row>
    <row r="17" ht="90" customHeight="1"/>
  </sheetData>
  <mergeCells count="12">
    <mergeCell ref="B16:C16"/>
    <mergeCell ref="B5:D5"/>
    <mergeCell ref="B6:D6"/>
    <mergeCell ref="B7:D7"/>
    <mergeCell ref="B8:C8"/>
    <mergeCell ref="B9:C9"/>
    <mergeCell ref="B10:C10"/>
    <mergeCell ref="B13:C13"/>
    <mergeCell ref="B14:C14"/>
    <mergeCell ref="B11:C11"/>
    <mergeCell ref="B12:C12"/>
    <mergeCell ref="B15:C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пр1</vt:lpstr>
      <vt:lpstr>пр3</vt:lpstr>
      <vt:lpstr>пр5</vt:lpstr>
      <vt:lpstr>пр7</vt:lpstr>
      <vt:lpstr>пр9</vt:lpstr>
      <vt:lpstr>пр11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2020-11-03T12:28:36Z</dcterms:modified>
</cp:coreProperties>
</file>