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showInkAnnotation="0" hidePivotFieldList="1" defaultThemeVersion="124226"/>
  <bookViews>
    <workbookView xWindow="0" yWindow="480" windowWidth="20496" windowHeight="7272" activeTab="4"/>
  </bookViews>
  <sheets>
    <sheet name="пр1" sheetId="16" r:id="rId1"/>
    <sheet name="пр1а" sheetId="26" r:id="rId2"/>
    <sheet name="пр3" sheetId="15" r:id="rId3"/>
    <sheet name="пр4" sheetId="33" r:id="rId4"/>
    <sheet name="пр5" sheetId="3" r:id="rId5"/>
    <sheet name="пр6" sheetId="34" r:id="rId6"/>
    <sheet name="пр7-8" sheetId="24" r:id="rId7"/>
    <sheet name="пр9" sheetId="31" r:id="rId8"/>
    <sheet name="пр10" sheetId="30" r:id="rId9"/>
    <sheet name="пр11-12" sheetId="29" r:id="rId10"/>
  </sheets>
  <externalReferences>
    <externalReference r:id="rId11"/>
  </externalReferences>
  <definedNames>
    <definedName name="_xlnm._FilterDatabase" localSheetId="0" hidden="1">пр1!$A$8:$I$37</definedName>
    <definedName name="_xlnm._FilterDatabase" localSheetId="2" hidden="1">пр3!$A$8:$H$190</definedName>
    <definedName name="_xlnm._FilterDatabase" localSheetId="3" hidden="1">пр4!$A$8:$G$190</definedName>
    <definedName name="_xlnm._FilterDatabase" localSheetId="4" hidden="1">пр5!$A$8:$G$175</definedName>
    <definedName name="_xlnm._FilterDatabase" localSheetId="5" hidden="1">пр6!$A$8:$G$173</definedName>
  </definedNames>
  <calcPr calcId="125725"/>
</workbook>
</file>

<file path=xl/calcChain.xml><?xml version="1.0" encoding="utf-8"?>
<calcChain xmlns="http://schemas.openxmlformats.org/spreadsheetml/2006/main">
  <c r="H122" i="33"/>
  <c r="F30" i="16" l="1"/>
  <c r="F34" l="1"/>
  <c r="F35"/>
  <c r="F9" l="1"/>
  <c r="J78" i="33" l="1"/>
  <c r="F33" i="16" l="1"/>
  <c r="F26" l="1"/>
  <c r="F12" l="1"/>
  <c r="F11"/>
  <c r="F31"/>
  <c r="F29"/>
  <c r="F28"/>
  <c r="F27"/>
  <c r="F25"/>
  <c r="F39" l="1"/>
  <c r="G173" i="34" l="1"/>
  <c r="H173" l="1"/>
</calcChain>
</file>

<file path=xl/comments1.xml><?xml version="1.0" encoding="utf-8"?>
<comments xmlns="http://schemas.openxmlformats.org/spreadsheetml/2006/main">
  <authors>
    <author>Автор</author>
  </authors>
  <commentList>
    <comment ref="J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7900 уменьшить на 2800
</t>
        </r>
      </text>
    </comment>
  </commentList>
</comments>
</file>

<file path=xl/connections.xml><?xml version="1.0" encoding="utf-8"?>
<connections xmlns="http://schemas.openxmlformats.org/spreadsheetml/2006/main">
  <connection id="1" sourceFile="C:\Documents and Settings\Администратор\Мои документы\бюджеты\Бюджет 2009-2011 Гергебильского района\расчет\проба\изм.xlsm" keepAlive="1" name="изм" type="5" refreshedVersion="3">
    <dbPr connection="Provider=Microsoft.ACE.OLEDB.12.0;User ID=Admin;Data Source=C:\Documents and Settings\Администратор\Мои документы\бюджеты\Бюджет 2009-2011 Гергебильского района\расчет\проба\изм.xlsm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Лист1$" commandType="3"/>
  </connection>
</connections>
</file>

<file path=xl/sharedStrings.xml><?xml version="1.0" encoding="utf-8"?>
<sst xmlns="http://schemas.openxmlformats.org/spreadsheetml/2006/main" count="2424" uniqueCount="708">
  <si>
    <t>Наименование показателя</t>
  </si>
  <si>
    <t>Рз</t>
  </si>
  <si>
    <t>ПР</t>
  </si>
  <si>
    <t>ЦСР</t>
  </si>
  <si>
    <t>ВР</t>
  </si>
  <si>
    <t>сумма</t>
  </si>
  <si>
    <t>Расходы, осуществляемые по вопросам местного значения</t>
  </si>
  <si>
    <t>Всего: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</si>
  <si>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</si>
  <si>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</si>
  <si>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</si>
  <si>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</si>
  <si>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местного самоуправления</t>
  </si>
  <si>
    <t>Председатель представительного органа</t>
  </si>
  <si>
    <t>Функционирование ПРД,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</si>
  <si>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</si>
  <si>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</si>
  <si>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Резервные фонды</t>
  </si>
  <si>
    <t>Резервный фонд местной администрации</t>
  </si>
  <si>
    <t>Другие общегосударственные вопросы</t>
  </si>
  <si>
    <t>Субвенция на содержание комиссии по делам несовершеннолетних</t>
  </si>
  <si>
    <t>Субвенция на осуществление деятельности по опеке и попечительству</t>
  </si>
  <si>
    <t>Субвенция на осуществление полномочий по организации деятельности административных комиссий</t>
  </si>
  <si>
    <t>Субвенция ФБ на выполнение федеральных полномочий по государственной регистрации актов гражданского  состояния</t>
  </si>
  <si>
    <t>Условно утвержденные расходы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</si>
  <si>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</si>
  <si>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</si>
  <si>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Поисковые и аварийно-спасательные учреждения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</si>
  <si>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</si>
  <si>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</si>
  <si>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</si>
  <si>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</si>
  <si>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Муниципальная программа</t>
  </si>
  <si>
    <t>Коммунальное хозяйство</t>
  </si>
  <si>
    <t>Подготовка к работе в осенне-зимний период</t>
  </si>
  <si>
    <t>Благоустройство</t>
  </si>
  <si>
    <t>Строительство внутрипоселковых дорог</t>
  </si>
  <si>
    <t>Другие вопросы в области жилищно-коммунального хозяйства</t>
  </si>
  <si>
    <t>Содержание структурных подразделений УЖКХ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</si>
  <si>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</si>
  <si>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</si>
  <si>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</si>
  <si>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</si>
  <si>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</t>
  </si>
  <si>
    <t>Субвенции на реализацию основных общеобразовательных программ в муниципальных общеобразовательных учреждениях</t>
  </si>
  <si>
    <t>Учреждения по внешкольной работе с детьми (ДПЦ)</t>
  </si>
  <si>
    <t>Субвенция на организацию обеспечения питанием учащихся муниципальных общеобразовательных учреждений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</si>
  <si>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</si>
  <si>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</si>
  <si>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</si>
  <si>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</t>
  </si>
  <si>
    <t>Культура</t>
  </si>
  <si>
    <t>Дворцы и дома культуры</t>
  </si>
  <si>
    <t>Библиотеки</t>
  </si>
  <si>
    <t>Театры, цирки, концертные и другие организации исполнительских искусств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</si>
  <si>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</si>
  <si>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</si>
  <si>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Стационарная медицинская помощь</t>
  </si>
  <si>
    <t>Больницы</t>
  </si>
  <si>
    <t>Субсидии на оказание льгот специалистам муниципальных учреждений здравоохранения , работающих и проживающих в сельской местности при оплате ж-к-у</t>
  </si>
  <si>
    <t>Амбулаторная помощь</t>
  </si>
  <si>
    <t>Амбулатории</t>
  </si>
  <si>
    <t>Фельдшерско-акушерские пункты</t>
  </si>
  <si>
    <t>Скорая медицинская помощь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</si>
  <si>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</si>
  <si>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</si>
  <si>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</si>
  <si>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</si>
  <si>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</si>
  <si>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Субвенции бюджетам муниципальных районов на предоставление гражданам субсидий на оплату жилья и коммунальных услуг</t>
  </si>
  <si>
    <t xml:space="preserve">Охрана семьи и детства </t>
  </si>
  <si>
    <t xml:space="preserve">Субвенция на выплату денежных средств  на содержание ребёнка, единовременных пособий и оплату труда  приемных родителей, патронатных воспитателей, воспитателей детских домов семейного типа </t>
  </si>
  <si>
    <t>выплаты приемной семье на содержание подопечных детей</t>
  </si>
  <si>
    <t>Межбюджетные трансферты всего:</t>
  </si>
  <si>
    <t xml:space="preserve">Выравнивание бюджетной обеспеченности поселений из районного фонда финансовой поддержки </t>
  </si>
  <si>
    <t>00</t>
  </si>
  <si>
    <t>000</t>
  </si>
  <si>
    <t xml:space="preserve">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</si>
  <si>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                                        к решению Собрания  </t>
  </si>
  <si>
    <t xml:space="preserve">                                                                                                                                              Гергебильского района</t>
  </si>
  <si>
    <t>Распределение</t>
  </si>
  <si>
    <t xml:space="preserve">                                                                                                                                                                  Приложение 4</t>
  </si>
  <si>
    <t>Администрация Гергебильского района</t>
  </si>
  <si>
    <t>Вед</t>
  </si>
  <si>
    <t>001</t>
  </si>
  <si>
    <t>Гергебильснаб</t>
  </si>
  <si>
    <t>076</t>
  </si>
  <si>
    <t>Управление образования</t>
  </si>
  <si>
    <t>075</t>
  </si>
  <si>
    <t>Управление культуры</t>
  </si>
  <si>
    <t>056</t>
  </si>
  <si>
    <t>ИТОГО</t>
  </si>
  <si>
    <t xml:space="preserve">                                                                                                                                                                  Приложение 3</t>
  </si>
  <si>
    <t>Прочие неналоговые доходы бюджетов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</si>
  <si>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</si>
  <si>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Документ, учреждение</t>
  </si>
  <si>
    <t>Код дохода</t>
  </si>
  <si>
    <t>0000</t>
  </si>
  <si>
    <t>110</t>
  </si>
  <si>
    <t xml:space="preserve">    Единый налог на вмененный доход для отдельных видов деятельности</t>
  </si>
  <si>
    <t>1050200002</t>
  </si>
  <si>
    <t xml:space="preserve">    Единый сельскохозяйственный налог</t>
  </si>
  <si>
    <t>1080301001</t>
  </si>
  <si>
    <t>120</t>
  </si>
  <si>
    <t xml:space="preserve">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</si>
  <si>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</t>
  </si>
  <si>
    <t>140</t>
  </si>
  <si>
    <t xml:space="preserve">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</si>
  <si>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</t>
  </si>
  <si>
    <t xml:space="preserve">    Денежные взыскания (штрафы) за административные правонарушения в области дорожного движения</t>
  </si>
  <si>
    <t>1163000001</t>
  </si>
  <si>
    <t xml:space="preserve">    Прочие поступления от денежных взысканий (штрафов) и иных сумм в возмещение ущерба, зачисляемые в бюджеты муниципальных районов</t>
  </si>
  <si>
    <t>1169005005</t>
  </si>
  <si>
    <t xml:space="preserve">    Дотации бюджетам муниципальных районов на выравнивание бюджетной обеспеченности</t>
  </si>
  <si>
    <t>2020100105</t>
  </si>
  <si>
    <t>151</t>
  </si>
  <si>
    <t xml:space="preserve">    Субсидии бюджетам муниципальных районов на совершенствование организации питания учащихся в общеобразовательных учреждениях</t>
  </si>
  <si>
    <t>2020207405</t>
  </si>
  <si>
    <t xml:space="preserve">    Прочие субсидии бюджетам муниципальных районов</t>
  </si>
  <si>
    <t>2020299905</t>
  </si>
  <si>
    <t xml:space="preserve">    Субвенции бюджетам муниципальных районов на государственную регистрацию актов гражданского состояния</t>
  </si>
  <si>
    <t>2020300305</t>
  </si>
  <si>
    <t xml:space="preserve">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</si>
  <si>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</t>
  </si>
  <si>
    <t xml:space="preserve">    Субвенции бюджетам муниципальных районов на выполнение передаваемых полномочий субъектов Российской Федерации</t>
  </si>
  <si>
    <t>2020302405</t>
  </si>
  <si>
    <t xml:space="preserve">    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</si>
  <si>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2020302705</t>
  </si>
  <si>
    <t>03</t>
  </si>
  <si>
    <t>Финансовое управление</t>
  </si>
  <si>
    <t>1162800001</t>
  </si>
  <si>
    <t>1170505005</t>
  </si>
  <si>
    <t>180</t>
  </si>
  <si>
    <t>Сумма на 2013 год</t>
  </si>
  <si>
    <t>1160301001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</si>
  <si>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</si>
  <si>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1162700001</t>
  </si>
  <si>
    <t>Денежные взыскания (штрафы) за нарушение Федерального закона "О пожарной безопасности"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</si>
  <si>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</si>
  <si>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Субвенция на архивный фонд</t>
  </si>
  <si>
    <t>Культура и кинематография</t>
  </si>
  <si>
    <t>Другие вопросы в области культуры, кинематографии</t>
  </si>
  <si>
    <t>Здравоохранение</t>
  </si>
  <si>
    <t>Оплата жилищно-коммунальных услуг отдельным категориям граждан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</si>
  <si>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</si>
  <si>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Физическая культура и спорт</t>
  </si>
  <si>
    <t>Физическая культура</t>
  </si>
  <si>
    <t xml:space="preserve">Мероприятия в области здравоохранения, спорта и физической культуры, туризма 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</si>
  <si>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</si>
  <si>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</si>
  <si>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</si>
  <si>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</si>
  <si>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внутренного государственного и муниципального долга</t>
  </si>
  <si>
    <t>Дотации на выравнивание бюджетной обеспеченности субъектов РФ и муниципальных образований</t>
  </si>
  <si>
    <t>Иные дотации</t>
  </si>
  <si>
    <t>Поддержка мер по обеспечению сбалансированности бюджета</t>
  </si>
  <si>
    <t>Прочие межбюджетные трансферты бюджетам РФ и муниципальных образований общего характера</t>
  </si>
  <si>
    <t>Иные межбюджетные трансферты бюджетам бюджетной системы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</si>
  <si>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</si>
  <si>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</si>
  <si>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</si>
  <si>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</si>
  <si>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</si>
  <si>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</si>
  <si>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</si>
  <si>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</si>
  <si>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</si>
  <si>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992</t>
  </si>
  <si>
    <t xml:space="preserve">Комплектование книжных фондов библиотек 
муниципальных образований и государственных библиотек городов Москвы и Санкт-Петербурга
</t>
  </si>
  <si>
    <t>Код</t>
  </si>
  <si>
    <t>000 01 05 00 00 00 0000 000</t>
  </si>
  <si>
    <t xml:space="preserve">Изменение остатков  средств на счетах  по учету средств  бюджета                 </t>
  </si>
  <si>
    <t xml:space="preserve">000 01 05 02 01 05 0000 510 </t>
  </si>
  <si>
    <t>Увеличение прочих  остатков денежных средств бюджетов муниципальных районов</t>
  </si>
  <si>
    <t>000 01 05 02 01 05 0000 610</t>
  </si>
  <si>
    <t xml:space="preserve">Уменьшение прочих остатков денежных средств бюджетов муниципальных районов                                </t>
  </si>
  <si>
    <t xml:space="preserve">Наименование  кода группы, подгруппы, статьи,  
вида источников финансирования дефицита бюджета, кода классификации операций сектора государственного управления, относящимся к источникам финансирования дефицита бюджета
 </t>
  </si>
  <si>
    <t>Сумма тыс.рублей</t>
  </si>
  <si>
    <t xml:space="preserve">  </t>
  </si>
  <si>
    <t>Всего источников внутреннего финансирования дефицита бюджета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</si>
  <si>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</si>
  <si>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</si>
  <si>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</si>
  <si>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</si>
  <si>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</si>
  <si>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1050301001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</si>
  <si>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</si>
  <si>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1120104001</t>
  </si>
  <si>
    <t>Плата за размещение отходов производства и потребления</t>
  </si>
  <si>
    <t>002</t>
  </si>
  <si>
    <t>077</t>
  </si>
  <si>
    <t>057</t>
  </si>
  <si>
    <t>054</t>
  </si>
  <si>
    <t>055</t>
  </si>
  <si>
    <t>Дорожное хозяйство (дорожный фонд)</t>
  </si>
  <si>
    <t>Содержание автомобильных дорог и искусственных сооружений на них</t>
  </si>
  <si>
    <t>Акцизы на ГСМ</t>
  </si>
  <si>
    <t>Органы юстиции</t>
  </si>
  <si>
    <t>Мероприятия в сфере культуры</t>
  </si>
  <si>
    <t>мероприятия в сфере культуры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</si>
  <si>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</si>
  <si>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</t>
  </si>
  <si>
    <t>2020402505</t>
  </si>
  <si>
    <t>Другие вопросы в области национальной безопасности и правоохранительной деятельности</t>
  </si>
  <si>
    <t>Резервный фонд по ликвидации чрезвычайных ситуаций</t>
  </si>
  <si>
    <t>2020311905</t>
  </si>
  <si>
    <t>Упращенная система налогооблажения</t>
  </si>
  <si>
    <t>2020300705</t>
  </si>
  <si>
    <t xml:space="preserve"> Субвенция на выполнение федеральных полномочий по составлению (изменению, дополнению) списков кандидатов в присяжные заседатели Верховного Суда </t>
  </si>
  <si>
    <t>Судебная система</t>
  </si>
  <si>
    <t xml:space="preserve">Составление (изменение, дополнение) списков кандидатов в присяжные заседатели Верховного Суда </t>
  </si>
  <si>
    <t>0000000000</t>
  </si>
  <si>
    <t>Детские дошкольные учреждения (Гсот ДОУ)</t>
  </si>
  <si>
    <t>1910106590</t>
  </si>
  <si>
    <t>Другие вопросы в области сельского хозяйства</t>
  </si>
  <si>
    <t>999002001С</t>
  </si>
  <si>
    <t>999002003С</t>
  </si>
  <si>
    <t>999002002Ц</t>
  </si>
  <si>
    <t>992002002А</t>
  </si>
  <si>
    <t>992002001А</t>
  </si>
  <si>
    <t>994002602Л</t>
  </si>
  <si>
    <t>991002420Д</t>
  </si>
  <si>
    <t>991002421Д</t>
  </si>
  <si>
    <t>994002431Б</t>
  </si>
  <si>
    <t>079092008С</t>
  </si>
  <si>
    <t>991002440Д</t>
  </si>
  <si>
    <t>991002442Д</t>
  </si>
  <si>
    <t>991002443Д</t>
  </si>
  <si>
    <t>994002512Б</t>
  </si>
  <si>
    <t>993002457Г</t>
  </si>
  <si>
    <t>Детско-юношеские спортивные школы</t>
  </si>
  <si>
    <t>Школа искусства</t>
  </si>
  <si>
    <t>Дом детского творчества учащихся</t>
  </si>
  <si>
    <t>991002231Д</t>
  </si>
  <si>
    <t>991002232Д</t>
  </si>
  <si>
    <t>991002233Д</t>
  </si>
  <si>
    <t>991002451Д</t>
  </si>
  <si>
    <t>Учебно-методические кабинеты</t>
  </si>
  <si>
    <t>группы хозяйственного обслуживания</t>
  </si>
  <si>
    <t>991002452Д</t>
  </si>
  <si>
    <t>2020302005</t>
  </si>
  <si>
    <t xml:space="preserve">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</si>
  <si>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</si>
  <si>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22500R0820</t>
  </si>
  <si>
    <t>Устройство детей в семью опекуна</t>
  </si>
  <si>
    <t>Муниципальная программа "Безопасный район"</t>
  </si>
  <si>
    <t xml:space="preserve">                                              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</si>
  <si>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                                               Приложение 7</t>
  </si>
  <si>
    <t xml:space="preserve">                                                                                                                                                                  Приложение 8</t>
  </si>
  <si>
    <t xml:space="preserve">                                                                                                                                                                  Приложение 11</t>
  </si>
  <si>
    <t>ПЕРЕЧЕНЬ</t>
  </si>
  <si>
    <t>целевых программ Гергебильского  района</t>
  </si>
  <si>
    <t>№ п/п</t>
  </si>
  <si>
    <t>Наименование мероприятия</t>
  </si>
  <si>
    <t>Сумма                на год,   тыс. рублей</t>
  </si>
  <si>
    <t xml:space="preserve">                                                                                                                                                                  Приложение 12</t>
  </si>
  <si>
    <t>Целевых программ Гергебильского  района</t>
  </si>
  <si>
    <t>Муниципальные образования - сельские поселения Гергебильского района</t>
  </si>
  <si>
    <t>Сумма на год, тыс. рублей</t>
  </si>
  <si>
    <t xml:space="preserve">Дотация </t>
  </si>
  <si>
    <t>Субвенции на осуществление первичного воинского учета</t>
  </si>
  <si>
    <t>Межбюджетные трансферты, всего:</t>
  </si>
  <si>
    <t>Аймаки</t>
  </si>
  <si>
    <t>Гергебиль</t>
  </si>
  <si>
    <t>Кикуни</t>
  </si>
  <si>
    <t>Кудутли</t>
  </si>
  <si>
    <t>Курми</t>
  </si>
  <si>
    <t>Маали</t>
  </si>
  <si>
    <t>Могох</t>
  </si>
  <si>
    <t>Мурада</t>
  </si>
  <si>
    <t>Хартикуни</t>
  </si>
  <si>
    <t>Чалда</t>
  </si>
  <si>
    <t>ИТОГО:</t>
  </si>
  <si>
    <t xml:space="preserve">                                                                                                                                                                  Приложение 9</t>
  </si>
  <si>
    <t xml:space="preserve">                                                                                                                                                                  Приложение 10</t>
  </si>
  <si>
    <t>Дотация</t>
  </si>
  <si>
    <t>Субвенция на осуществление первичного воинского учета на территориях где отсутствуют военные комиссариаты</t>
  </si>
  <si>
    <r>
      <t>Сумма на год (</t>
    </r>
    <r>
      <rPr>
        <b/>
        <sz val="11"/>
        <rFont val="Times New Roman"/>
        <family val="1"/>
        <charset val="204"/>
      </rPr>
      <t>тыс.рублей</t>
    </r>
    <r>
      <rPr>
        <b/>
        <sz val="12"/>
        <rFont val="Times New Roman"/>
        <family val="1"/>
        <charset val="204"/>
      </rPr>
      <t xml:space="preserve">)                                             </t>
    </r>
  </si>
  <si>
    <t>Сумма на 2019год</t>
  </si>
  <si>
    <t xml:space="preserve">                                                                                                                                                                  Приложение 1а</t>
  </si>
  <si>
    <t>ПЕРЕЧЕНЬ ГЛАВНЫХ АДМИНИСТРАТОРОВ-АДМИНИСТРАТОРОВ ДОХОДОВ БЮДЖЕТА ГЕРГЕБИЛЬСКОГО РАЙОНА</t>
  </si>
  <si>
    <t xml:space="preserve"> адм дох</t>
  </si>
  <si>
    <t xml:space="preserve">Коды бюджетной классификации доходов </t>
  </si>
  <si>
    <t xml:space="preserve"> Наименование администратора доходов бюджета Гергебильского района  </t>
  </si>
  <si>
    <t>Финансовое управление Администрации  МО "Гергебильский район"</t>
  </si>
  <si>
    <t>1 08 07150 01 0000 110</t>
  </si>
  <si>
    <t>Государственная пошлина за выдачу разрешения на установку рекламной конструкции</t>
  </si>
  <si>
    <t>1 09 06044 02 0000 110</t>
  </si>
  <si>
    <t>Сборы за выдачу органами местного самоуправления муниципальных районов лицензий на розничную продажу алкогольной продукции</t>
  </si>
  <si>
    <t>1 11 02033 05 0000 120</t>
  </si>
  <si>
    <t>Доходы от размещения временно свободных средств  бюджетов муниципальных районов</t>
  </si>
  <si>
    <t>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</si>
  <si>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</si>
  <si>
    <t>1 11 05013 05 0000 120</t>
  </si>
  <si>
    <t xml:space="preserve">Доходы, получаемые в виде арендной платы за земльные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          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</si>
  <si>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</si>
  <si>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</si>
  <si>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1 11 05035 05 0000 120</t>
  </si>
  <si>
    <t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</t>
  </si>
  <si>
    <t>1 11 07015 05 0000 120</t>
  </si>
  <si>
    <t xml:space="preserve">Доходы от перечисления части прибыли, остающейся после уплаты налогов и обязательных платежей  муниципальных унитарных предприятий, созданных муниципальными районами </t>
  </si>
  <si>
    <t>1 11 08050 05 0000 120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</si>
  <si>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</si>
  <si>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1 11 09035 05 0000 120</t>
  </si>
  <si>
    <t>Доходы от эксплуатации и использования имущества автомобильных дорог, находящихся в   собственности муниципальных районов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</si>
  <si>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</si>
  <si>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</si>
  <si>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</si>
  <si>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</si>
  <si>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</si>
  <si>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</si>
  <si>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</si>
  <si>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</si>
  <si>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1 14 01050 05 0000 410</t>
  </si>
  <si>
    <t xml:space="preserve">Доходы от продажи квартир, находящихся в собственности муниципальных районов </t>
  </si>
  <si>
    <t>1 14 02050 05 0000 410</t>
  </si>
  <si>
    <t>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</si>
  <si>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1 14 02050 05 0000 440</t>
  </si>
  <si>
    <t xml:space="preserve"> Доходы от реализации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</si>
  <si>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</si>
  <si>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районов(за исключением имущества муниципальных автономных учреждений)  в части реализации основных средств по указанному имуществу</t>
  </si>
  <si>
    <t>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</si>
  <si>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  в части реализации материальных запасов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</si>
  <si>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</si>
  <si>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</si>
  <si>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</si>
  <si>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</si>
  <si>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1 14 04050 05 0000 420</t>
  </si>
  <si>
    <t xml:space="preserve"> Доходы  от продажи нематериальных активов, находящихся в собственности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</si>
  <si>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</si>
  <si>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</si>
  <si>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1 14 06025 05 0000 430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</si>
  <si>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 </t>
  </si>
  <si>
    <t>1 15 02050 05 0000 140</t>
  </si>
  <si>
    <t xml:space="preserve">Платежи, взимаемые  организациями муниципальных районов за выполнение определенных функций </t>
  </si>
  <si>
    <t>1 15 03050 05 0000 140</t>
  </si>
  <si>
    <t>Сборы за выдачу лицензий органами местного самоуправления 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</si>
  <si>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</si>
  <si>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</si>
  <si>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</si>
  <si>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</si>
  <si>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1 16 23050 05 0000 140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</si>
  <si>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</si>
  <si>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1 16 32000 05 0000 140</t>
  </si>
  <si>
    <t>Возмещение сумм израсходованных незаконно или не по целевому назначению, а также доходов полученных от их использования (в части бюджетов муниципальных районов)</t>
  </si>
  <si>
    <t>1 16 32050 05 0000 140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</si>
  <si>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</si>
  <si>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</si>
  <si>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</si>
  <si>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</si>
  <si>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1 16 46000 05 0000 140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</si>
  <si>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муниципальных районов, либо в связи с уклонением от заключения таких контрактов или иных договоров</t>
  </si>
  <si>
    <t>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</si>
  <si>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</si>
  <si>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1 17 01050 05 0000 180</t>
  </si>
  <si>
    <t>Невыясненные поступления, зачисляемые  бюджеты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</si>
  <si>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</si>
  <si>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 возникшим до 1 января 2008 года)</t>
  </si>
  <si>
    <t>1 17 05050 05 0000 180</t>
  </si>
  <si>
    <t>1 18 05000 05 0000 180</t>
  </si>
  <si>
    <t>Поступления в бюджеты муниципальных районов (перечисления из бюджетов муниципальных районов) по урегулированию расчетов между бюджетами бюджетной системы Российской Федерации</t>
  </si>
  <si>
    <t>2 02 01001 05 0000 151</t>
  </si>
  <si>
    <t xml:space="preserve">Дотации бюджетам муниципальных районов на выравнивание бюджетной обеспеченности 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</si>
  <si>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</si>
  <si>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</si>
  <si>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</si>
  <si>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</si>
  <si>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2 02 01999 05 0000 151</t>
  </si>
  <si>
    <t>Прочие дотации бюджетам муниципальных районов</t>
  </si>
  <si>
    <t>2 02 02003 05 0000 151</t>
  </si>
  <si>
    <t>Субсидии бюджетам муниципальных районов на реформирование муниципальных финансов</t>
  </si>
  <si>
    <t>2 02 02008 05 0000 151</t>
  </si>
  <si>
    <t>Субсидии бюджетам муниципальных районов на обеспечение жильем молодых семей</t>
  </si>
  <si>
    <t>2 02 02009 05 0000 151</t>
  </si>
  <si>
    <t>Субсидии бюджетам муниципальных районов на государственную поддержку малого предпринимательства, включая крестьянские (фермерские) хозяйства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</si>
  <si>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</si>
  <si>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</si>
  <si>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2 02 02041 05 0000 151</t>
  </si>
  <si>
    <t>Субсидии бюджетам муниципальных районов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</si>
  <si>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2 02 02044 05 0000 151</t>
  </si>
  <si>
    <t>Субсидии бюджетам муниципальных районов на обеспечение автомобильными дорогами новых микрорайонов</t>
  </si>
  <si>
    <t>2 02 02051 05 0000 151</t>
  </si>
  <si>
    <t>Субсидии бюджетам муниципальных районов на реализацию федеральных целевых программ</t>
  </si>
  <si>
    <t>2 02 02071 05 0000 151</t>
  </si>
  <si>
    <t>Субсидии бюджетам муниципальных районов на предоставление грантов в области науки, культуры, искусства и средств массовой информации</t>
  </si>
  <si>
    <t>2 02 02074 05 0000 151</t>
  </si>
  <si>
    <t>Субсидии бюджетам муниципальных районов на совершенствование организации питания учащихся общеобразовательных учреждений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</si>
  <si>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</si>
  <si>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</si>
  <si>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2 02 02078 05 0000 151</t>
  </si>
  <si>
    <t xml:space="preserve">Субсидии бюджетам муниципальных районов на бюджетные инвестиции для модернизации объектов коммунальной инфраструктуры </t>
  </si>
  <si>
    <t>2 02 02079 05 0000 151</t>
  </si>
  <si>
    <t>Субсидии бюджетам муниципальных районов на переселение граждан из жилищного фонда, признанного непригодным для проживания и (или) жилищного фонда с высоким уровнем износа (более 70%)</t>
  </si>
  <si>
    <t>2 02 02080 05 0000 151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</si>
  <si>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</si>
  <si>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2 02 02081 05 0000 151</t>
  </si>
  <si>
    <t>Субсидии бюджетам муниципальных районов на мероприятия по обеспечению жильем иных категорий граждан на основании решений Правительства Российской Федерации</t>
  </si>
  <si>
    <t>2 02 02085 05 0000 151</t>
  </si>
  <si>
    <t>Субсидии бюджетам муниципальных районов на осуществление мероприятий по обеспечению жильём граждан Российской Федерации, проживающих в сельской местности</t>
  </si>
  <si>
    <t>2 02 02087 05 0000 151</t>
  </si>
  <si>
    <t xml:space="preserve">Субсидии бюджетам муниципальных районов из бюджетов поселений на решение вопросов местного значения межмуниципального характера </t>
  </si>
  <si>
    <t>2 02 02088 05 0001 151</t>
  </si>
  <si>
    <t>Субсидии  бюджетам   муниципальных   районов   на обеспечение мероприятий по  капитальному  ремонту многоквартирных домов за   счет   средств, поступивших от государственной корпорации Фонд содействия реформированию жилищно-коммунального хозяйства</t>
  </si>
  <si>
    <t>2 02 02088 05 0002 151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</si>
  <si>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, поступивших от государственной корпорации Фонд содействия реформированию жилищно-коммунального хозяйства</t>
  </si>
  <si>
    <t>2 02 02089 05 0001 151</t>
  </si>
  <si>
    <t>Субсидии  бюджетам   муниципальных   районов   на обеспечение мероприятий по  капитальному  ремонту многоквартирных домов за   счет   средств бюджетов</t>
  </si>
  <si>
    <t>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</si>
  <si>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</si>
  <si>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2 02 02102 05 0000 151</t>
  </si>
  <si>
    <t>Субсидии бюджетам муниципальных районовна закупку автотранспортных средств и коммунальной техники</t>
  </si>
  <si>
    <t>2 02 02141 05 0000 151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</si>
  <si>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</si>
  <si>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</si>
  <si>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</si>
  <si>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2 02 02204 05 0000 151</t>
  </si>
  <si>
    <t>Субсидии бюджетам муниципальных районов на модернизацию региональных систем дошкольного образования</t>
  </si>
  <si>
    <t>2 02 02999 05 0000 151</t>
  </si>
  <si>
    <t>Прочие субсидии бюджетам муниципальных районов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</si>
  <si>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</si>
  <si>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</si>
  <si>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</si>
  <si>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</si>
  <si>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2 02 03003 05 0000 151</t>
  </si>
  <si>
    <t>Субвенции бюджетам муниципальных районов на  государственную регистрацию актов гражданского состояния</t>
  </si>
  <si>
    <t>2 02 03007 05 0000 151</t>
  </si>
  <si>
    <t>Субвенции бюджетам муниципальных районов на  составление (изменение и дополнение) списков кандидатов в присяжные заседатели федеральных судов общей юрисдикции Российской Федерации</t>
  </si>
  <si>
    <t>2 02 03014 05 0000 151</t>
  </si>
  <si>
    <t>Субвенции бюджетам муниципальных районов на поощрение лучших учителей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</si>
  <si>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</si>
  <si>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</si>
  <si>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</si>
  <si>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</si>
  <si>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</si>
  <si>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</si>
  <si>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</si>
  <si>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</si>
  <si>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</si>
  <si>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 выполнение передаваемых полномочий субъектов Российской Федерации</t>
  </si>
  <si>
    <t>2 02 03025 05 0000 151</t>
  </si>
  <si>
    <t>Субвенции бюджетам поселений на реализацию полномочий Российской Федерации по осуществлению социальных выплат безработным гражданам</t>
  </si>
  <si>
    <t>2 02 03026 05 0000 151</t>
  </si>
  <si>
    <t>2 02 03027 05 0000 151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</si>
  <si>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</si>
  <si>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2 02 03029 05 0000 151</t>
  </si>
  <si>
    <t xml:space="preserve"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</si>
  <si>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3 02 03039 05 0000 151</t>
  </si>
  <si>
    <t>Субвенции бюджетам муниципальных районов на закладку и уход за многолетними насаждениями</t>
  </si>
  <si>
    <t>2 02 03999 05 0000 151</t>
  </si>
  <si>
    <t>Прочие субвенции бюджетам муниципальных районов</t>
  </si>
  <si>
    <t>2 02 04012 05 0000 151</t>
  </si>
  <si>
    <t>Межбюджетные трансферты, передаваемые бюджетам муниципальных районов  для  компенсации дополнительных расходов, возникших в результате решений, принятых органами  власти другого уровня</t>
  </si>
  <si>
    <t>2 02 04014 05 0000 151</t>
  </si>
  <si>
    <t xml:space="preserve"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соотвествии с заключенными соглашениями </t>
  </si>
  <si>
    <t>2 02 04025 05 0000 151</t>
  </si>
  <si>
    <t>2 02 04041 05 0000 151</t>
  </si>
  <si>
    <t>Межбюджетные трансферты,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</si>
  <si>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</si>
  <si>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</si>
  <si>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</si>
  <si>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</si>
  <si>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2 02 04999 05 0000 151</t>
  </si>
  <si>
    <t>Прочие межбюджетные трансферты передаваемые бюджетам муниципальных районов</t>
  </si>
  <si>
    <t>2 02 09024 05 0000 151</t>
  </si>
  <si>
    <t>Прочие безвозмездные поступления в  бюджеты муниципальных районов от бюджетов субъектов Российской Федерации</t>
  </si>
  <si>
    <t>2 02 09065 05 0000 151</t>
  </si>
  <si>
    <t>Прочие безвозмездные поступления в бюджеты муниципальных районов от бюджетов поселений</t>
  </si>
  <si>
    <t>2 03 05000 05 0000 180</t>
  </si>
  <si>
    <t>Безвозмездные поступления от государственных организаций в бюджеты муниципальных районов</t>
  </si>
  <si>
    <t>2 03 05030 05 0000 180</t>
  </si>
  <si>
    <t>Безвозмездные поступления в бюджеты муниципальных районов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жилых домов</t>
  </si>
  <si>
    <t>2 03 05040 05 0000 180</t>
  </si>
  <si>
    <t>Безвозмездные поступления в бюджеты муниципальных районов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жилого фонда</t>
  </si>
  <si>
    <t>2 07 05030 05 0000 180</t>
  </si>
  <si>
    <t>Прочие безвозмездные поступления в бюджеты муниципальных районов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</si>
  <si>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</si>
  <si>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</si>
  <si>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2 18 05010 05 0000 151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</si>
  <si>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</si>
  <si>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2 18 05010 05 0000 180</t>
  </si>
  <si>
    <t>Доходы бюджетов муниципальных районов от возврата бюджетными учреждениями остатков субсидий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</si>
  <si>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</si>
  <si>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</si>
  <si>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Администрация МО "Гергебильский район"</t>
  </si>
  <si>
    <t>1 08 07150 01 1000 110</t>
  </si>
  <si>
    <t>1 08 07084 01 1000 110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</si>
  <si>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</si>
  <si>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1 11 01050 05 0000 120</t>
  </si>
  <si>
    <t>Доходы в виде прибыли, приходящейся на доли в уставных (складочных) капиталов хозяйственных товариществ и обществ, или дивидендов по акциям, принадлежащим муниципальным районам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</si>
  <si>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</si>
  <si>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</si>
  <si>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</si>
  <si>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</si>
  <si>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</si>
  <si>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</si>
  <si>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обязательных платежей муниципальных унитарных предприятий, созданных муниципальными районами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</si>
  <si>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</si>
  <si>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</si>
  <si>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Доходы от эксплуатации и использования имущества автомобильных дорог, находящихся в собственности муниципальных районов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</si>
  <si>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</si>
  <si>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</si>
  <si>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районов(за исключением имущества муниципальных автономных учреждений)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</si>
  <si>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 в части реализации материальных запасов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</si>
  <si>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</si>
  <si>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нематериальных активов, находящихся в собственности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</si>
  <si>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</si>
  <si>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</si>
  <si>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</si>
  <si>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Платежи, взимаемые организациями муниципальных районов за выполнение определенных функций</t>
  </si>
  <si>
    <t>1 16 23051 05 0000 140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</si>
  <si>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</si>
  <si>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Возмещение потерь сельскохозяйственного производства, связанных с изъятием сельскохозяйственных угодий, расположенных на межселенных территориях (по обязательствам, возникшим до 1 января 2008 года)</t>
  </si>
  <si>
    <t>Управление образования МО "Гергебильский район"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</si>
  <si>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</si>
  <si>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3 01 02050 05 0000 120</t>
  </si>
  <si>
    <t>Прочие доходы от собственности, получаемые учреждениями, находящиеся в ведении органов местного самоуправления муниципальных районов</t>
  </si>
  <si>
    <t xml:space="preserve"> 3 02 01050 05 0000 130</t>
  </si>
  <si>
    <t xml:space="preserve">Доходы от продажи услуг, оказываемых учреждениями, находящихся в ведении органов местного самоуправления муниципальных районов </t>
  </si>
  <si>
    <t xml:space="preserve"> 3 02 02050 05 0000 440</t>
  </si>
  <si>
    <t>Доходы от продажи товаров, осуществляемой учреждениями,находящимися в ведении органов органов местного самоуправления муниципальных  районов</t>
  </si>
  <si>
    <t xml:space="preserve"> 3 03 02050 05 0000 180</t>
  </si>
  <si>
    <t>Прочие безвозмездные поступления  учреждениям, находящимся в ведении органов местного самоуправления  муниципальных районов</t>
  </si>
  <si>
    <t>Управление культуры МО "Гергебильский район"</t>
  </si>
  <si>
    <t>Доходы, получаемые в виде арендной платы за земельные участки.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</si>
  <si>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к перечню главных администраторов-администраторов доходов бюджета Гергебильского района, по доходам, поступающим в бюджет Гергебильского района, администрирование которых осуществляют органы исполнительной власти Российской Федерации и Республики Дагестан</t>
  </si>
  <si>
    <t>Код бюджетной классификации Российской Федерации</t>
  </si>
  <si>
    <t xml:space="preserve"> администратора доходов</t>
  </si>
  <si>
    <t xml:space="preserve">доходов бюджета района </t>
  </si>
  <si>
    <t>Федеральные администраторы поступлений</t>
  </si>
  <si>
    <t>Межрайонная инспекция Федеральной налоговой службы России № 10 по Республике Дагестан</t>
  </si>
  <si>
    <t>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</si>
  <si>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</si>
  <si>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1 01 02010 01 2000 110</t>
  </si>
  <si>
    <t>1 01 02010 01 3000 110</t>
  </si>
  <si>
    <t>1 01 02010 01 4000 110</t>
  </si>
  <si>
    <t>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</si>
  <si>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</si>
  <si>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1 01 02020 01 2000 110</t>
  </si>
  <si>
    <t>1 01 02020 01 3000 110</t>
  </si>
  <si>
    <t>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</si>
  <si>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</si>
  <si>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1 01 02030 01 2000 110</t>
  </si>
  <si>
    <t>1 01 02040 01 1000 110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</si>
  <si>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</si>
  <si>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</si>
  <si>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</si>
  <si>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1 05 01011 01 2000 110</t>
  </si>
  <si>
    <t>1 05 01011 01 3000 110</t>
  </si>
  <si>
    <t>1 05 01012 01 1000 110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</si>
  <si>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</si>
  <si>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1 05 01012 01 2000 110</t>
  </si>
  <si>
    <t>1 05 01012 01 3000 110</t>
  </si>
  <si>
    <t>1 05 01012 01 4000 110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</si>
  <si>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</si>
  <si>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</si>
  <si>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1 05 01021 01 2000 110</t>
  </si>
  <si>
    <t>1 05 01021 01 3000 110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</si>
  <si>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</si>
  <si>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</si>
  <si>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1 05 01022 01 2000 110</t>
  </si>
  <si>
    <t>1 05 01022 01 3000 110</t>
  </si>
  <si>
    <t>1 05 01041 02 1000 110</t>
  </si>
  <si>
    <t>Налог, взимаемый в виде стоимости патента в связи с применением упрощенной системы налогообложения</t>
  </si>
  <si>
    <t>1 05 01041 02 2000 110</t>
  </si>
  <si>
    <t>1 05 01041 02 3000 110</t>
  </si>
  <si>
    <t>1 05 01042 02 1000 110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</si>
  <si>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</si>
  <si>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1 05 01042 02 2000 110</t>
  </si>
  <si>
    <t>1 05 01050 01 1000 110</t>
  </si>
  <si>
    <t>Минимальный налог, зачисляемый в бюджеты субъектов Российской Федерации</t>
  </si>
  <si>
    <t>1 05 01050 01 2000 110</t>
  </si>
  <si>
    <t>1 05 02010 02 1000 110</t>
  </si>
  <si>
    <t>Единый налог на вмененный доход для отдельных видов деятельности</t>
  </si>
  <si>
    <t>1 05 02010 02 2000 110</t>
  </si>
  <si>
    <t>1 05 02010 02 3000 110</t>
  </si>
  <si>
    <t>1 05 02020 02 1000 110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</si>
  <si>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</si>
  <si>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1 05 02020 02 2000 110</t>
  </si>
  <si>
    <t>1  05 02020 02 3000 110</t>
  </si>
  <si>
    <t>1 05 03010 01 1000 110</t>
  </si>
  <si>
    <t>Единый сельскохозяйственный налог</t>
  </si>
  <si>
    <t>1 05 03020 01 1000 110</t>
  </si>
  <si>
    <t>Единый сельскохозяйственный налог (за налоговые периоды, истекшие до 1 января 2011 года)</t>
  </si>
  <si>
    <t>1 05 03020 01 2000 110</t>
  </si>
  <si>
    <t>1 05 03020 01 3000 110</t>
  </si>
  <si>
    <t>1 05 03020 01 4000 110</t>
  </si>
  <si>
    <t>1 06 01030 05 1000 110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</si>
  <si>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</si>
  <si>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1 06 01030 05 2000 110</t>
  </si>
  <si>
    <t>1 06 04011 02 1000 110</t>
  </si>
  <si>
    <t>1 06 04011 02 2000 110</t>
  </si>
  <si>
    <t>Транспортный налог с организаций</t>
  </si>
  <si>
    <t>1 06 04011 02 3000 110</t>
  </si>
  <si>
    <t>1 06 04011 02 4000 110</t>
  </si>
  <si>
    <t>1 06 04012 02 1000 110</t>
  </si>
  <si>
    <t>Транспортный налог с физических лиц</t>
  </si>
  <si>
    <t>1 06 04012 02 2000 110</t>
  </si>
  <si>
    <t>1 06 04012 02 4000 110</t>
  </si>
  <si>
    <t>1 06 06013 05 1000 110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</si>
  <si>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</si>
  <si>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1 06 06013 05 2000 110</t>
  </si>
  <si>
    <t>1 06 06023 05 1000 110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</si>
  <si>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</si>
  <si>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1 06 06023 05 2000 110</t>
  </si>
  <si>
    <t>1 06 06023 05 3000 110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</si>
  <si>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</si>
  <si>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</si>
  <si>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1 08 03010 01 4000 110</t>
  </si>
  <si>
    <t>1 09 04053 05 1000 110</t>
  </si>
  <si>
    <t>Земельный налог (по обязательствам, возникшим до 1 января 2006 года), мобилизуемый на межселенных территориях</t>
  </si>
  <si>
    <t>1 09 04053 05 2000 110</t>
  </si>
  <si>
    <t>1 09 04053 05 3000 110</t>
  </si>
  <si>
    <t>1 09 07033 05 1000 110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</si>
  <si>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</si>
  <si>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1 09 07033 05 2000 110</t>
  </si>
  <si>
    <t>1 09 07033 05 3000 110</t>
  </si>
  <si>
    <t>1 09 07053 05 2000 110</t>
  </si>
  <si>
    <t>Прочие местные налоги и сборы, мобилизуемые на территориях муниципальных районов</t>
  </si>
  <si>
    <t>1 09 07053 05 3000 110</t>
  </si>
  <si>
    <t>1 16 03010 01 6000 140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</si>
  <si>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</si>
  <si>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                                      048</t>
  </si>
  <si>
    <t>Управление федеральной службы по надзору в сфере природопользования (Росприроднадзора) по Республике Дагестан</t>
  </si>
  <si>
    <t>048</t>
  </si>
  <si>
    <t>1 12 01010 01 6000 120</t>
  </si>
  <si>
    <t>Плата за выбросы загрязняющих веществ в атмосферный воздух стационарными объектами</t>
  </si>
  <si>
    <t>1 12 01020 01 6000 120</t>
  </si>
  <si>
    <t>Плата за выбросы загрязняющих веществ в атмосферный воздух передвижными объектами</t>
  </si>
  <si>
    <t>1 12 01030 01 6000 120</t>
  </si>
  <si>
    <t>Плата за сбросы загрязняющих веществ в водные объекты</t>
  </si>
  <si>
    <t>1 12 01040 01 6000 120</t>
  </si>
  <si>
    <t>1 12 01050 01 6000 120</t>
  </si>
  <si>
    <t>Плата за иные виды негативного воздействия на окружающую среду</t>
  </si>
  <si>
    <t>1 16 25050 01 6000 140</t>
  </si>
  <si>
    <t>Денежные взыскания (штрафы) за нарушение законодательства в области охраны окружающей среды</t>
  </si>
  <si>
    <t xml:space="preserve"> 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</si>
  <si>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</si>
  <si>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 xml:space="preserve"> 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</si>
  <si>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</si>
  <si>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                                       072</t>
  </si>
  <si>
    <t>Управление федерального агенства кадастра объекта недвижимости по Республике Дагестан (Роснедвижимость)</t>
  </si>
  <si>
    <t>072</t>
  </si>
  <si>
    <t>1 16 25060 01 0000 140</t>
  </si>
  <si>
    <t>Денежные взыскания (штрафы) за нарушение земельного законодательства</t>
  </si>
  <si>
    <t>081</t>
  </si>
  <si>
    <t xml:space="preserve">Управление Федеральной службы по ветеринарному и фитосанитарному надзору </t>
  </si>
  <si>
    <t>1 16 90040 04 6000 140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</si>
  <si>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</si>
  <si>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141</t>
  </si>
  <si>
    <t>Управление Роспотребнадзора по Республике Дагестан</t>
  </si>
  <si>
    <t>1 16 28000 01 0000 140</t>
  </si>
  <si>
    <t>177</t>
  </si>
  <si>
    <t>Главное управление МЧС Российской Федерации по Республике Дагестан</t>
  </si>
  <si>
    <t>1 16 90050 05 6000 140</t>
  </si>
  <si>
    <t>Министерство внутренних дел  Республике Дагестан</t>
  </si>
  <si>
    <t>1 16 21050 05 6000 140</t>
  </si>
  <si>
    <t>1 16 43000 01 6000 140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</si>
  <si>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</si>
  <si>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1 16 30014 01 6000 140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</si>
  <si>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</si>
  <si>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053</t>
  </si>
  <si>
    <t>Агентство по лесному хозяйству Республики Дагестан</t>
  </si>
  <si>
    <t>400</t>
  </si>
  <si>
    <t>Управление по технологическому и экологическому надзору Ростехнадзора по Республике Дагестан</t>
  </si>
  <si>
    <t>1 12 01000 01 0000 120</t>
  </si>
  <si>
    <t>Плата за негативное воздействие на окружающую среду &lt;1&gt;</t>
  </si>
  <si>
    <t>498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</si>
  <si>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</si>
  <si>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</si>
  <si>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</si>
  <si>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</si>
  <si>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</si>
  <si>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</si>
  <si>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</si>
  <si>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r>
      <t xml:space="preserve">Иные доходы </t>
    </r>
    <r>
      <rPr>
        <b/>
        <sz val="12"/>
        <color indexed="8"/>
        <rFont val="Times New Roman"/>
        <family val="1"/>
        <charset val="204"/>
      </rPr>
      <t>бюджета Гергебильского района</t>
    </r>
    <r>
      <rPr>
        <b/>
        <sz val="12"/>
        <rFont val="Times New Roman"/>
        <family val="1"/>
        <charset val="204"/>
      </rPr>
      <t xml:space="preserve">, администрирование которых может осуществляться главными администраторами доходов </t>
    </r>
    <r>
      <rPr>
        <b/>
        <sz val="12"/>
        <color indexed="8"/>
        <rFont val="Times New Roman"/>
        <family val="1"/>
        <charset val="204"/>
      </rPr>
      <t xml:space="preserve">бюджета Гергебильского района </t>
    </r>
    <r>
      <rPr>
        <b/>
        <sz val="12"/>
        <rFont val="Times New Roman"/>
        <family val="1"/>
        <charset val="204"/>
      </rPr>
      <t>в пределах их компетенции</t>
    </r>
    <r>
      <rPr>
        <b/>
        <sz val="12"/>
        <color indexed="8"/>
        <rFont val="Times New Roman"/>
        <family val="1"/>
        <charset val="204"/>
      </rPr>
      <t xml:space="preserve"> </t>
    </r>
  </si>
  <si>
    <r>
      <t xml:space="preserve">* Администраторами поступлений по группе доходов «2 00 00000 00 – безвозмездные поступления» являются уполномоченные стркутры администрации </t>
    </r>
    <r>
      <rPr>
        <sz val="12"/>
        <color indexed="8"/>
        <rFont val="Times New Roman"/>
        <family val="1"/>
        <charset val="204"/>
      </rPr>
      <t>Гергебильского района</t>
    </r>
    <r>
      <rPr>
        <sz val="12"/>
        <rFont val="Times New Roman"/>
        <family val="1"/>
        <charset val="204"/>
      </rPr>
      <t>, а также созданные ими бюджетные учреждения, являющиеся получателями указанных средств.</t>
    </r>
  </si>
  <si>
    <r>
      <t xml:space="preserve">    **В части доходов, зачисляемых в бюджет </t>
    </r>
    <r>
      <rPr>
        <sz val="12"/>
        <color indexed="8"/>
        <rFont val="Times New Roman"/>
        <family val="1"/>
        <charset val="204"/>
      </rPr>
      <t>Гергебильского района</t>
    </r>
  </si>
  <si>
    <t xml:space="preserve">                                                                                                                                                                  Приложение 5</t>
  </si>
  <si>
    <t>Муниципальная программа "Одаренные дети"</t>
  </si>
  <si>
    <t>Расходы, осуществляемые за счет  Субвенции местным бюджетам из бюджета субъекта РФ и фонда софинансирования</t>
  </si>
  <si>
    <t>Сумма на 2020год</t>
  </si>
  <si>
    <t xml:space="preserve">ИСТОЧНИКИ
ВНУТРЕННЕГО ФИНАНСИРОВАНИЯ ДЕФИЦИТА БЮДЖЕТА
МУНИЦИПАЛЬНОГО ОБРАЗОВАНИЯ ГЕРГЕБИЛЬСКОГО РАЙОНА НА 2019-2020 ГОДЫ
</t>
  </si>
  <si>
    <t>2020 год</t>
  </si>
  <si>
    <t xml:space="preserve">Переданные
полномочия
</t>
  </si>
  <si>
    <t>Районное собрание депутатов МР "Гергебильский район"</t>
  </si>
  <si>
    <t>доходов бюджета на 2019год и плановый период 2020-2021 годы по кодам экономической классификации</t>
  </si>
  <si>
    <t>Сумма на 2021год</t>
  </si>
  <si>
    <t>бюджетных ассигнований по разделам, подразделам, целевым статьям  и видам расходов бюджета Гергебильского района по функциональной классификации на 2019 год</t>
  </si>
  <si>
    <t>бюджетных ассигнований по разделам, подразделам, целевым статьям  и видам расходов бюджета Гергебильского района по функциональной классификации на 2020-2021 годы</t>
  </si>
  <si>
    <t>бюджетных ассигнований по разделам, подразделам, целевым статьям  и видам расходов бюджета Гергебильского района по ведомственной классификации на 2019 год</t>
  </si>
  <si>
    <t>бюджетных ассигнований по разделам, подразделам, целевым статьям  и видам расходов бюджета Гергебильского района по ведомственной классификации на 2020-2021 годы</t>
  </si>
  <si>
    <t>2021 год</t>
  </si>
  <si>
    <t xml:space="preserve">ИСТОЧНИКИ
ВНУТРЕННЕГО ФИНАНСИРОВАНИЯ ДЕФИЦИТА БЮДЖЕТА
МУНИЦИПАЛЬНОГО ОБРАЗОВАНИЯ ГЕРГЕБИЛЬСКОГО РАЙОНА НА 2019 ГОД
</t>
  </si>
  <si>
    <t>Распределение   межбюджетных трансфертов бюджетам муниципальных образований - сельских поселений Гергебильского района на 2019 год</t>
  </si>
  <si>
    <t>Распределение   межбюджетных трансфертов бюджетам муниципальных образований - сельских поселений Гергебильского района на 2020-2021 годы</t>
  </si>
  <si>
    <t>на  2019 год</t>
  </si>
  <si>
    <t>на  2020-2021 год</t>
  </si>
  <si>
    <t>Сумма   на   2020 год</t>
  </si>
  <si>
    <t>Сумма  на   2021 год</t>
  </si>
  <si>
    <t>000 01 03 00 00 00 0000 000</t>
  </si>
  <si>
    <t xml:space="preserve">Бюджетные кредиты от других бюджетов бюджетной системы Российской Федерации                 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</si>
  <si>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</si>
  <si>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</si>
  <si>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</si>
  <si>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                             </t>
  </si>
  <si>
    <t>от 23.10.2018г. №01-35/43</t>
  </si>
  <si>
    <t>от 23.10.2018г. № 01-35/43</t>
  </si>
  <si>
    <t>23.10.2018г. № 01-35/43</t>
  </si>
</sst>
</file>

<file path=xl/styles.xml><?xml version="1.0" encoding="utf-8"?>
<styleSheet xmlns="http://schemas.openxmlformats.org/spreadsheetml/2006/main">
  <numFmts count="7">
    <numFmt numFmtId="164" formatCode="00"/>
    <numFmt numFmtId="165" formatCode="0000000"/>
    <numFmt numFmtId="166" formatCode="000"/>
    <numFmt numFmtId="167" formatCode="0000"/>
    <numFmt numFmtId="168" formatCode="0.0"/>
    <numFmt numFmtId="169" formatCode="#,##0.0"/>
    <numFmt numFmtId="170" formatCode="0.000"/>
  </numFmts>
  <fonts count="6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9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2" fillId="0" borderId="29" applyNumberFormat="0" applyFill="0" applyAlignment="0" applyProtection="0"/>
    <xf numFmtId="0" fontId="23" fillId="0" borderId="30" applyNumberFormat="0" applyFill="0" applyAlignment="0" applyProtection="0"/>
    <xf numFmtId="0" fontId="24" fillId="0" borderId="31" applyNumberFormat="0" applyFill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32" applyNumberFormat="0" applyAlignment="0" applyProtection="0"/>
    <xf numFmtId="0" fontId="29" fillId="6" borderId="33" applyNumberFormat="0" applyAlignment="0" applyProtection="0"/>
    <xf numFmtId="0" fontId="30" fillId="6" borderId="32" applyNumberFormat="0" applyAlignment="0" applyProtection="0"/>
    <xf numFmtId="0" fontId="31" fillId="0" borderId="34" applyNumberFormat="0" applyFill="0" applyAlignment="0" applyProtection="0"/>
    <xf numFmtId="0" fontId="32" fillId="7" borderId="35" applyNumberFormat="0" applyAlignment="0" applyProtection="0"/>
    <xf numFmtId="0" fontId="33" fillId="0" borderId="0" applyNumberFormat="0" applyFill="0" applyBorder="0" applyAlignment="0" applyProtection="0"/>
    <xf numFmtId="0" fontId="20" fillId="8" borderId="36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37" applyNumberFormat="0" applyFill="0" applyAlignment="0" applyProtection="0"/>
    <xf numFmtId="0" fontId="36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6">
    <xf numFmtId="0" fontId="0" fillId="0" borderId="0" xfId="0"/>
    <xf numFmtId="164" fontId="4" fillId="0" borderId="3" xfId="1" applyNumberFormat="1" applyFont="1" applyFill="1" applyBorder="1" applyAlignment="1" applyProtection="1">
      <protection hidden="1"/>
    </xf>
    <xf numFmtId="165" fontId="4" fillId="0" borderId="3" xfId="1" applyNumberFormat="1" applyFont="1" applyFill="1" applyBorder="1" applyAlignment="1" applyProtection="1">
      <protection hidden="1"/>
    </xf>
    <xf numFmtId="166" fontId="4" fillId="0" borderId="3" xfId="1" applyNumberFormat="1" applyFont="1" applyFill="1" applyBorder="1" applyAlignment="1" applyProtection="1">
      <protection hidden="1"/>
    </xf>
    <xf numFmtId="164" fontId="3" fillId="0" borderId="4" xfId="1" applyNumberFormat="1" applyFont="1" applyFill="1" applyBorder="1" applyAlignment="1" applyProtection="1">
      <protection hidden="1"/>
    </xf>
    <xf numFmtId="165" fontId="3" fillId="0" borderId="4" xfId="1" applyNumberFormat="1" applyFont="1" applyFill="1" applyBorder="1" applyAlignment="1" applyProtection="1">
      <protection hidden="1"/>
    </xf>
    <xf numFmtId="166" fontId="3" fillId="0" borderId="4" xfId="1" applyNumberFormat="1" applyFont="1" applyFill="1" applyBorder="1" applyAlignment="1" applyProtection="1">
      <protection hidden="1"/>
    </xf>
    <xf numFmtId="164" fontId="4" fillId="0" borderId="4" xfId="2" applyNumberFormat="1" applyFont="1" applyFill="1" applyBorder="1" applyAlignment="1" applyProtection="1">
      <protection hidden="1"/>
    </xf>
    <xf numFmtId="164" fontId="4" fillId="0" borderId="5" xfId="2" applyNumberFormat="1" applyFont="1" applyFill="1" applyBorder="1" applyAlignment="1" applyProtection="1">
      <protection hidden="1"/>
    </xf>
    <xf numFmtId="165" fontId="4" fillId="0" borderId="4" xfId="1" applyNumberFormat="1" applyFont="1" applyFill="1" applyBorder="1" applyAlignment="1" applyProtection="1">
      <protection hidden="1"/>
    </xf>
    <xf numFmtId="166" fontId="4" fillId="0" borderId="5" xfId="2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6" fontId="4" fillId="0" borderId="4" xfId="1" applyNumberFormat="1" applyFont="1" applyFill="1" applyBorder="1" applyAlignment="1" applyProtection="1">
      <protection hidden="1"/>
    </xf>
    <xf numFmtId="164" fontId="3" fillId="0" borderId="6" xfId="1" applyNumberFormat="1" applyFont="1" applyFill="1" applyBorder="1" applyAlignment="1" applyProtection="1">
      <protection hidden="1"/>
    </xf>
    <xf numFmtId="165" fontId="3" fillId="0" borderId="6" xfId="1" applyNumberFormat="1" applyFont="1" applyFill="1" applyBorder="1" applyAlignment="1" applyProtection="1">
      <protection hidden="1"/>
    </xf>
    <xf numFmtId="166" fontId="3" fillId="0" borderId="6" xfId="1" applyNumberFormat="1" applyFont="1" applyFill="1" applyBorder="1" applyAlignment="1" applyProtection="1">
      <protection hidden="1"/>
    </xf>
    <xf numFmtId="164" fontId="3" fillId="0" borderId="6" xfId="2" applyNumberFormat="1" applyFont="1" applyFill="1" applyBorder="1" applyAlignment="1" applyProtection="1">
      <protection hidden="1"/>
    </xf>
    <xf numFmtId="164" fontId="3" fillId="0" borderId="7" xfId="2" applyNumberFormat="1" applyFont="1" applyFill="1" applyBorder="1" applyAlignment="1" applyProtection="1">
      <protection hidden="1"/>
    </xf>
    <xf numFmtId="166" fontId="3" fillId="0" borderId="7" xfId="2" applyNumberFormat="1" applyFont="1" applyFill="1" applyBorder="1" applyAlignment="1" applyProtection="1">
      <protection hidden="1"/>
    </xf>
    <xf numFmtId="164" fontId="4" fillId="0" borderId="8" xfId="1" applyNumberFormat="1" applyFont="1" applyFill="1" applyBorder="1" applyAlignment="1" applyProtection="1">
      <protection hidden="1"/>
    </xf>
    <xf numFmtId="165" fontId="4" fillId="0" borderId="8" xfId="1" applyNumberFormat="1" applyFont="1" applyFill="1" applyBorder="1" applyAlignment="1" applyProtection="1">
      <protection hidden="1"/>
    </xf>
    <xf numFmtId="166" fontId="4" fillId="0" borderId="8" xfId="1" applyNumberFormat="1" applyFont="1" applyFill="1" applyBorder="1" applyAlignment="1" applyProtection="1">
      <protection hidden="1"/>
    </xf>
    <xf numFmtId="164" fontId="4" fillId="0" borderId="3" xfId="2" applyNumberFormat="1" applyFont="1" applyFill="1" applyBorder="1" applyAlignment="1" applyProtection="1">
      <protection hidden="1"/>
    </xf>
    <xf numFmtId="164" fontId="4" fillId="0" borderId="8" xfId="2" applyNumberFormat="1" applyFont="1" applyFill="1" applyBorder="1" applyAlignment="1" applyProtection="1">
      <protection hidden="1"/>
    </xf>
    <xf numFmtId="164" fontId="3" fillId="0" borderId="4" xfId="2" applyNumberFormat="1" applyFont="1" applyFill="1" applyBorder="1" applyAlignment="1" applyProtection="1">
      <protection hidden="1"/>
    </xf>
    <xf numFmtId="164" fontId="3" fillId="0" borderId="5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protection hidden="1"/>
    </xf>
    <xf numFmtId="166" fontId="3" fillId="0" borderId="5" xfId="2" applyNumberFormat="1" applyFont="1" applyFill="1" applyBorder="1" applyAlignment="1" applyProtection="1">
      <protection hidden="1"/>
    </xf>
    <xf numFmtId="166" fontId="4" fillId="0" borderId="3" xfId="2" applyNumberFormat="1" applyFont="1" applyFill="1" applyBorder="1" applyAlignment="1" applyProtection="1">
      <protection hidden="1"/>
    </xf>
    <xf numFmtId="167" fontId="8" fillId="0" borderId="13" xfId="1" applyNumberFormat="1" applyFont="1" applyFill="1" applyBorder="1" applyAlignment="1" applyProtection="1">
      <alignment wrapText="1"/>
      <protection hidden="1"/>
    </xf>
    <xf numFmtId="167" fontId="9" fillId="0" borderId="14" xfId="1" applyNumberFormat="1" applyFont="1" applyFill="1" applyBorder="1" applyAlignment="1" applyProtection="1">
      <alignment wrapText="1"/>
      <protection hidden="1"/>
    </xf>
    <xf numFmtId="167" fontId="8" fillId="0" borderId="14" xfId="2" applyNumberFormat="1" applyFont="1" applyFill="1" applyBorder="1" applyAlignment="1" applyProtection="1">
      <alignment wrapText="1"/>
      <protection hidden="1"/>
    </xf>
    <xf numFmtId="167" fontId="8" fillId="0" borderId="14" xfId="1" applyNumberFormat="1" applyFont="1" applyFill="1" applyBorder="1" applyAlignment="1" applyProtection="1">
      <alignment wrapText="1"/>
      <protection hidden="1"/>
    </xf>
    <xf numFmtId="167" fontId="9" fillId="0" borderId="15" xfId="1" applyNumberFormat="1" applyFont="1" applyFill="1" applyBorder="1" applyAlignment="1" applyProtection="1">
      <alignment wrapText="1"/>
      <protection hidden="1"/>
    </xf>
    <xf numFmtId="167" fontId="8" fillId="0" borderId="16" xfId="1" applyNumberFormat="1" applyFont="1" applyFill="1" applyBorder="1" applyAlignment="1" applyProtection="1">
      <alignment wrapText="1"/>
      <protection hidden="1"/>
    </xf>
    <xf numFmtId="166" fontId="9" fillId="0" borderId="15" xfId="3" applyNumberFormat="1" applyFont="1" applyFill="1" applyBorder="1" applyAlignment="1" applyProtection="1">
      <alignment wrapText="1"/>
      <protection hidden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166" fontId="9" fillId="0" borderId="14" xfId="3" applyNumberFormat="1" applyFont="1" applyFill="1" applyBorder="1" applyAlignment="1" applyProtection="1">
      <alignment horizontal="left" vertical="center" wrapText="1"/>
      <protection hidden="1"/>
    </xf>
    <xf numFmtId="167" fontId="8" fillId="0" borderId="16" xfId="2" applyNumberFormat="1" applyFont="1" applyFill="1" applyBorder="1" applyAlignment="1" applyProtection="1">
      <alignment wrapText="1"/>
      <protection hidden="1"/>
    </xf>
    <xf numFmtId="167" fontId="9" fillId="0" borderId="14" xfId="2" applyNumberFormat="1" applyFont="1" applyFill="1" applyBorder="1" applyAlignment="1" applyProtection="1">
      <alignment wrapText="1"/>
      <protection hidden="1"/>
    </xf>
    <xf numFmtId="0" fontId="8" fillId="0" borderId="13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right"/>
      <protection hidden="1"/>
    </xf>
    <xf numFmtId="165" fontId="4" fillId="0" borderId="4" xfId="2" applyNumberFormat="1" applyFont="1" applyFill="1" applyBorder="1" applyAlignment="1" applyProtection="1">
      <protection hidden="1"/>
    </xf>
    <xf numFmtId="166" fontId="4" fillId="0" borderId="4" xfId="2" applyNumberFormat="1" applyFont="1" applyFill="1" applyBorder="1" applyAlignment="1" applyProtection="1">
      <protection hidden="1"/>
    </xf>
    <xf numFmtId="0" fontId="0" fillId="0" borderId="0" xfId="0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8" fillId="0" borderId="21" xfId="1" applyNumberFormat="1" applyFont="1" applyFill="1" applyBorder="1" applyAlignment="1" applyProtection="1">
      <alignment wrapText="1"/>
      <protection hidden="1"/>
    </xf>
    <xf numFmtId="164" fontId="4" fillId="0" borderId="22" xfId="1" applyNumberFormat="1" applyFont="1" applyFill="1" applyBorder="1" applyAlignment="1" applyProtection="1">
      <protection hidden="1"/>
    </xf>
    <xf numFmtId="166" fontId="4" fillId="0" borderId="22" xfId="1" applyNumberFormat="1" applyFont="1" applyFill="1" applyBorder="1" applyAlignment="1" applyProtection="1">
      <protection hidden="1"/>
    </xf>
    <xf numFmtId="164" fontId="3" fillId="0" borderId="5" xfId="1" applyNumberFormat="1" applyFont="1" applyFill="1" applyBorder="1" applyAlignment="1" applyProtection="1">
      <protection hidden="1"/>
    </xf>
    <xf numFmtId="165" fontId="3" fillId="0" borderId="5" xfId="1" applyNumberFormat="1" applyFont="1" applyFill="1" applyBorder="1" applyAlignment="1" applyProtection="1">
      <protection hidden="1"/>
    </xf>
    <xf numFmtId="166" fontId="3" fillId="0" borderId="5" xfId="1" applyNumberFormat="1" applyFont="1" applyFill="1" applyBorder="1" applyAlignment="1" applyProtection="1">
      <protection hidden="1"/>
    </xf>
    <xf numFmtId="165" fontId="4" fillId="0" borderId="5" xfId="2" applyNumberFormat="1" applyFont="1" applyFill="1" applyBorder="1" applyAlignment="1" applyProtection="1">
      <protection hidden="1"/>
    </xf>
    <xf numFmtId="164" fontId="3" fillId="0" borderId="2" xfId="1" applyNumberFormat="1" applyFont="1" applyFill="1" applyBorder="1" applyAlignment="1" applyProtection="1">
      <protection hidden="1"/>
    </xf>
    <xf numFmtId="165" fontId="3" fillId="0" borderId="2" xfId="1" applyNumberFormat="1" applyFont="1" applyFill="1" applyBorder="1" applyAlignment="1" applyProtection="1">
      <protection hidden="1"/>
    </xf>
    <xf numFmtId="166" fontId="3" fillId="0" borderId="2" xfId="1" applyNumberFormat="1" applyFont="1" applyFill="1" applyBorder="1" applyAlignment="1" applyProtection="1">
      <protection hidden="1"/>
    </xf>
    <xf numFmtId="164" fontId="4" fillId="0" borderId="10" xfId="2" applyNumberFormat="1" applyFont="1" applyFill="1" applyBorder="1" applyAlignment="1" applyProtection="1">
      <protection hidden="1"/>
    </xf>
    <xf numFmtId="166" fontId="4" fillId="0" borderId="10" xfId="2" applyNumberFormat="1" applyFont="1" applyFill="1" applyBorder="1" applyAlignment="1" applyProtection="1">
      <protection hidden="1"/>
    </xf>
    <xf numFmtId="165" fontId="3" fillId="0" borderId="5" xfId="2" applyNumberFormat="1" applyFont="1" applyFill="1" applyBorder="1" applyAlignment="1" applyProtection="1">
      <alignment wrapText="1"/>
      <protection hidden="1"/>
    </xf>
    <xf numFmtId="164" fontId="5" fillId="0" borderId="4" xfId="2" applyNumberFormat="1" applyFont="1" applyFill="1" applyBorder="1" applyAlignment="1" applyProtection="1">
      <protection hidden="1"/>
    </xf>
    <xf numFmtId="165" fontId="4" fillId="0" borderId="3" xfId="2" applyNumberFormat="1" applyFont="1" applyFill="1" applyBorder="1" applyAlignment="1" applyProtection="1">
      <protection hidden="1"/>
    </xf>
    <xf numFmtId="0" fontId="0" fillId="0" borderId="0" xfId="0" applyNumberFormat="1" applyAlignment="1">
      <alignment horizontal="right"/>
    </xf>
    <xf numFmtId="0" fontId="0" fillId="0" borderId="4" xfId="0" applyBorder="1"/>
    <xf numFmtId="0" fontId="9" fillId="0" borderId="4" xfId="0" applyFont="1" applyFill="1" applyBorder="1" applyAlignment="1">
      <alignment horizontal="left" vertical="top" wrapText="1"/>
    </xf>
    <xf numFmtId="165" fontId="3" fillId="0" borderId="4" xfId="2" applyNumberFormat="1" applyFont="1" applyFill="1" applyBorder="1" applyAlignment="1" applyProtection="1">
      <alignment wrapText="1"/>
      <protection hidden="1"/>
    </xf>
    <xf numFmtId="166" fontId="3" fillId="0" borderId="4" xfId="2" applyNumberFormat="1" applyFont="1" applyFill="1" applyBorder="1" applyAlignment="1" applyProtection="1">
      <protection hidden="1"/>
    </xf>
    <xf numFmtId="0" fontId="0" fillId="0" borderId="0" xfId="0" applyFill="1"/>
    <xf numFmtId="49" fontId="0" fillId="0" borderId="0" xfId="0" applyNumberFormat="1"/>
    <xf numFmtId="49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Continuous"/>
      <protection hidden="1"/>
    </xf>
    <xf numFmtId="49" fontId="7" fillId="0" borderId="4" xfId="1" applyNumberFormat="1" applyFont="1" applyFill="1" applyBorder="1" applyAlignment="1" applyProtection="1">
      <alignment horizontal="centerContinuous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49" fontId="15" fillId="0" borderId="4" xfId="1" applyNumberFormat="1" applyFont="1" applyFill="1" applyBorder="1" applyAlignment="1" applyProtection="1">
      <alignment horizontal="left"/>
      <protection hidden="1"/>
    </xf>
    <xf numFmtId="49" fontId="8" fillId="0" borderId="4" xfId="1" applyNumberFormat="1" applyFont="1" applyFill="1" applyBorder="1" applyAlignment="1" applyProtection="1">
      <alignment horizontal="center"/>
      <protection hidden="1"/>
    </xf>
    <xf numFmtId="168" fontId="11" fillId="0" borderId="4" xfId="1" applyNumberFormat="1" applyFont="1" applyFill="1" applyBorder="1" applyAlignment="1" applyProtection="1">
      <alignment horizontal="center"/>
      <protection hidden="1"/>
    </xf>
    <xf numFmtId="49" fontId="8" fillId="0" borderId="4" xfId="1" applyNumberFormat="1" applyFont="1" applyFill="1" applyBorder="1" applyAlignment="1" applyProtection="1">
      <alignment wrapText="1"/>
      <protection hidden="1"/>
    </xf>
    <xf numFmtId="49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2" applyNumberFormat="1" applyFont="1" applyFill="1" applyBorder="1" applyAlignment="1" applyProtection="1">
      <alignment wrapText="1"/>
      <protection hidden="1"/>
    </xf>
    <xf numFmtId="49" fontId="8" fillId="0" borderId="4" xfId="2" applyNumberFormat="1" applyFont="1" applyFill="1" applyBorder="1" applyAlignment="1" applyProtection="1">
      <alignment wrapText="1"/>
      <protection hidden="1"/>
    </xf>
    <xf numFmtId="168" fontId="11" fillId="0" borderId="4" xfId="1" applyNumberFormat="1" applyFont="1" applyFill="1" applyBorder="1" applyAlignment="1">
      <alignment horizontal="center"/>
    </xf>
    <xf numFmtId="49" fontId="9" fillId="0" borderId="4" xfId="2" applyNumberFormat="1" applyFont="1" applyFill="1" applyBorder="1" applyAlignment="1" applyProtection="1">
      <alignment wrapText="1"/>
      <protection hidden="1"/>
    </xf>
    <xf numFmtId="168" fontId="13" fillId="0" borderId="4" xfId="1" applyNumberFormat="1" applyFont="1" applyFill="1" applyBorder="1" applyAlignment="1" applyProtection="1">
      <alignment horizontal="center"/>
      <protection hidden="1"/>
    </xf>
    <xf numFmtId="49" fontId="9" fillId="0" borderId="4" xfId="0" applyNumberFormat="1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49" fontId="0" fillId="0" borderId="4" xfId="0" applyNumberFormat="1" applyBorder="1"/>
    <xf numFmtId="167" fontId="10" fillId="0" borderId="4" xfId="2" applyNumberFormat="1" applyFont="1" applyFill="1" applyBorder="1" applyAlignment="1" applyProtection="1">
      <alignment wrapText="1"/>
      <protection hidden="1"/>
    </xf>
    <xf numFmtId="165" fontId="5" fillId="0" borderId="4" xfId="2" applyNumberFormat="1" applyFont="1" applyFill="1" applyBorder="1" applyAlignment="1" applyProtection="1">
      <alignment wrapText="1"/>
      <protection hidden="1"/>
    </xf>
    <xf numFmtId="166" fontId="5" fillId="0" borderId="4" xfId="2" applyNumberFormat="1" applyFont="1" applyFill="1" applyBorder="1" applyAlignment="1" applyProtection="1">
      <protection hidden="1"/>
    </xf>
    <xf numFmtId="0" fontId="0" fillId="0" borderId="0" xfId="0" applyFill="1" applyAlignment="1">
      <alignment horizontal="right"/>
    </xf>
    <xf numFmtId="168" fontId="0" fillId="0" borderId="0" xfId="0" applyNumberFormat="1"/>
    <xf numFmtId="0" fontId="38" fillId="33" borderId="4" xfId="0" applyFont="1" applyFill="1" applyBorder="1" applyAlignment="1">
      <alignment vertical="top" wrapText="1"/>
    </xf>
    <xf numFmtId="4" fontId="17" fillId="0" borderId="23" xfId="0" applyNumberFormat="1" applyFont="1" applyFill="1" applyBorder="1" applyAlignment="1">
      <alignment horizontal="right" vertical="top" shrinkToFit="1"/>
    </xf>
    <xf numFmtId="4" fontId="17" fillId="0" borderId="4" xfId="0" applyNumberFormat="1" applyFont="1" applyFill="1" applyBorder="1" applyAlignment="1">
      <alignment horizontal="right" vertical="top" shrinkToFi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right"/>
    </xf>
    <xf numFmtId="0" fontId="0" fillId="0" borderId="0" xfId="0"/>
    <xf numFmtId="0" fontId="18" fillId="33" borderId="4" xfId="0" applyFont="1" applyFill="1" applyBorder="1" applyAlignment="1">
      <alignment horizontal="center" vertical="center" wrapText="1"/>
    </xf>
    <xf numFmtId="49" fontId="18" fillId="33" borderId="5" xfId="0" applyNumberFormat="1" applyFont="1" applyFill="1" applyBorder="1" applyAlignment="1">
      <alignment horizontal="center" vertical="top" shrinkToFit="1"/>
    </xf>
    <xf numFmtId="49" fontId="18" fillId="33" borderId="38" xfId="0" applyNumberFormat="1" applyFont="1" applyFill="1" applyBorder="1" applyAlignment="1">
      <alignment horizontal="center" vertical="top" shrinkToFit="1"/>
    </xf>
    <xf numFmtId="49" fontId="18" fillId="33" borderId="27" xfId="0" applyNumberFormat="1" applyFont="1" applyFill="1" applyBorder="1" applyAlignment="1">
      <alignment horizontal="center" vertical="top" shrinkToFit="1"/>
    </xf>
    <xf numFmtId="4" fontId="0" fillId="0" borderId="0" xfId="0" applyNumberFormat="1" applyFill="1"/>
    <xf numFmtId="164" fontId="4" fillId="0" borderId="4" xfId="1" applyNumberFormat="1" applyFont="1" applyFill="1" applyBorder="1" applyAlignment="1" applyProtection="1">
      <alignment horizontal="right"/>
      <protection hidden="1"/>
    </xf>
    <xf numFmtId="164" fontId="3" fillId="0" borderId="4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34" borderId="1" xfId="0" applyFont="1" applyFill="1" applyBorder="1" applyAlignment="1">
      <alignment horizontal="center" vertical="center" wrapText="1"/>
    </xf>
    <xf numFmtId="168" fontId="11" fillId="34" borderId="9" xfId="1" applyNumberFormat="1" applyFont="1" applyFill="1" applyBorder="1" applyAlignment="1" applyProtection="1">
      <alignment horizontal="center"/>
      <protection hidden="1"/>
    </xf>
    <xf numFmtId="168" fontId="11" fillId="34" borderId="17" xfId="1" applyNumberFormat="1" applyFont="1" applyFill="1" applyBorder="1" applyAlignment="1">
      <alignment horizontal="center"/>
    </xf>
    <xf numFmtId="168" fontId="2" fillId="34" borderId="5" xfId="1" applyNumberFormat="1" applyFont="1" applyFill="1" applyBorder="1" applyAlignment="1">
      <alignment horizontal="center"/>
    </xf>
    <xf numFmtId="168" fontId="11" fillId="34" borderId="10" xfId="1" applyNumberFormat="1" applyFont="1" applyFill="1" applyBorder="1" applyAlignment="1" applyProtection="1">
      <alignment horizontal="center"/>
      <protection hidden="1"/>
    </xf>
    <xf numFmtId="168" fontId="11" fillId="34" borderId="10" xfId="1" applyNumberFormat="1" applyFont="1" applyFill="1" applyBorder="1" applyAlignment="1">
      <alignment horizontal="center"/>
    </xf>
    <xf numFmtId="168" fontId="11" fillId="34" borderId="5" xfId="1" applyNumberFormat="1" applyFont="1" applyFill="1" applyBorder="1" applyAlignment="1" applyProtection="1">
      <alignment horizontal="center"/>
      <protection hidden="1"/>
    </xf>
    <xf numFmtId="168" fontId="11" fillId="34" borderId="5" xfId="1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168" fontId="11" fillId="34" borderId="9" xfId="1" applyNumberFormat="1" applyFont="1" applyFill="1" applyBorder="1" applyAlignment="1" applyProtection="1">
      <alignment horizontal="right"/>
      <protection hidden="1"/>
    </xf>
    <xf numFmtId="168" fontId="2" fillId="34" borderId="5" xfId="1" applyNumberFormat="1" applyFont="1" applyFill="1" applyBorder="1" applyAlignment="1">
      <alignment horizontal="right"/>
    </xf>
    <xf numFmtId="168" fontId="11" fillId="34" borderId="10" xfId="1" applyNumberFormat="1" applyFont="1" applyFill="1" applyBorder="1" applyAlignment="1" applyProtection="1">
      <alignment horizontal="right"/>
      <protection hidden="1"/>
    </xf>
    <xf numFmtId="168" fontId="11" fillId="34" borderId="10" xfId="1" applyNumberFormat="1" applyFont="1" applyFill="1" applyBorder="1" applyAlignment="1">
      <alignment horizontal="right"/>
    </xf>
    <xf numFmtId="168" fontId="11" fillId="34" borderId="5" xfId="1" applyNumberFormat="1" applyFont="1" applyFill="1" applyBorder="1" applyAlignment="1" applyProtection="1">
      <alignment horizontal="right"/>
      <protection hidden="1"/>
    </xf>
    <xf numFmtId="168" fontId="11" fillId="34" borderId="5" xfId="1" applyNumberFormat="1" applyFont="1" applyFill="1" applyBorder="1" applyAlignment="1">
      <alignment horizontal="right"/>
    </xf>
    <xf numFmtId="168" fontId="13" fillId="34" borderId="5" xfId="1" applyNumberFormat="1" applyFont="1" applyFill="1" applyBorder="1" applyAlignment="1">
      <alignment horizontal="right"/>
    </xf>
    <xf numFmtId="168" fontId="11" fillId="34" borderId="4" xfId="1" applyNumberFormat="1" applyFont="1" applyFill="1" applyBorder="1" applyAlignment="1">
      <alignment horizontal="right"/>
    </xf>
    <xf numFmtId="168" fontId="2" fillId="34" borderId="10" xfId="1" applyNumberFormat="1" applyFont="1" applyFill="1" applyBorder="1" applyAlignment="1">
      <alignment horizontal="right"/>
    </xf>
    <xf numFmtId="168" fontId="2" fillId="34" borderId="7" xfId="1" applyNumberFormat="1" applyFont="1" applyFill="1" applyBorder="1" applyAlignment="1">
      <alignment horizontal="right"/>
    </xf>
    <xf numFmtId="168" fontId="12" fillId="34" borderId="18" xfId="1" applyNumberFormat="1" applyFont="1" applyFill="1" applyBorder="1" applyAlignment="1">
      <alignment horizontal="right"/>
    </xf>
    <xf numFmtId="168" fontId="12" fillId="34" borderId="5" xfId="1" applyNumberFormat="1" applyFont="1" applyFill="1" applyBorder="1" applyAlignment="1" applyProtection="1">
      <alignment horizontal="right"/>
      <protection hidden="1"/>
    </xf>
    <xf numFmtId="168" fontId="12" fillId="34" borderId="5" xfId="1" applyNumberFormat="1" applyFont="1" applyFill="1" applyBorder="1" applyAlignment="1">
      <alignment horizontal="right"/>
    </xf>
    <xf numFmtId="168" fontId="11" fillId="34" borderId="0" xfId="1" applyNumberFormat="1" applyFont="1" applyFill="1" applyBorder="1" applyAlignment="1">
      <alignment horizontal="right"/>
    </xf>
    <xf numFmtId="168" fontId="11" fillId="34" borderId="24" xfId="1" applyNumberFormat="1" applyFont="1" applyFill="1" applyBorder="1" applyAlignment="1" applyProtection="1">
      <alignment horizontal="center"/>
      <protection hidden="1"/>
    </xf>
    <xf numFmtId="49" fontId="15" fillId="0" borderId="0" xfId="1" applyNumberFormat="1" applyFont="1" applyFill="1" applyBorder="1" applyAlignment="1" applyProtection="1">
      <alignment horizontal="left"/>
      <protection hidden="1"/>
    </xf>
    <xf numFmtId="0" fontId="16" fillId="0" borderId="0" xfId="0" applyFont="1"/>
    <xf numFmtId="49" fontId="16" fillId="0" borderId="0" xfId="0" applyNumberFormat="1" applyFont="1"/>
    <xf numFmtId="168" fontId="16" fillId="0" borderId="0" xfId="0" applyNumberFormat="1" applyFont="1" applyFill="1"/>
    <xf numFmtId="168" fontId="11" fillId="35" borderId="4" xfId="1" applyNumberFormat="1" applyFont="1" applyFill="1" applyBorder="1" applyAlignment="1">
      <alignment horizontal="center"/>
    </xf>
    <xf numFmtId="4" fontId="17" fillId="36" borderId="4" xfId="0" applyNumberFormat="1" applyFont="1" applyFill="1" applyBorder="1" applyAlignment="1">
      <alignment horizontal="right" vertical="top" shrinkToFit="1"/>
    </xf>
    <xf numFmtId="168" fontId="2" fillId="34" borderId="4" xfId="1" applyNumberFormat="1" applyFont="1" applyFill="1" applyBorder="1" applyAlignment="1">
      <alignment horizontal="right"/>
    </xf>
    <xf numFmtId="0" fontId="39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35" fillId="0" borderId="4" xfId="0" applyFont="1" applyBorder="1"/>
    <xf numFmtId="0" fontId="35" fillId="0" borderId="4" xfId="0" applyFont="1" applyBorder="1" applyAlignment="1">
      <alignment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168" fontId="11" fillId="34" borderId="18" xfId="1" applyNumberFormat="1" applyFont="1" applyFill="1" applyBorder="1" applyAlignment="1">
      <alignment horizontal="center"/>
    </xf>
    <xf numFmtId="168" fontId="2" fillId="34" borderId="18" xfId="1" applyNumberFormat="1" applyFont="1" applyFill="1" applyBorder="1" applyAlignment="1" applyProtection="1">
      <alignment horizontal="center"/>
      <protection hidden="1"/>
    </xf>
    <xf numFmtId="168" fontId="2" fillId="34" borderId="5" xfId="1" applyNumberFormat="1" applyFont="1" applyFill="1" applyBorder="1" applyAlignment="1" applyProtection="1">
      <alignment horizontal="center"/>
      <protection hidden="1"/>
    </xf>
    <xf numFmtId="164" fontId="4" fillId="0" borderId="40" xfId="1" applyNumberFormat="1" applyFont="1" applyFill="1" applyBorder="1" applyAlignment="1" applyProtection="1">
      <protection hidden="1"/>
    </xf>
    <xf numFmtId="49" fontId="9" fillId="0" borderId="6" xfId="0" applyNumberFormat="1" applyFont="1" applyFill="1" applyBorder="1" applyAlignment="1">
      <alignment horizontal="left" vertical="top" wrapText="1"/>
    </xf>
    <xf numFmtId="49" fontId="8" fillId="0" borderId="8" xfId="1" applyNumberFormat="1" applyFont="1" applyFill="1" applyBorder="1" applyAlignment="1" applyProtection="1">
      <alignment wrapText="1"/>
      <protection hidden="1"/>
    </xf>
    <xf numFmtId="49" fontId="8" fillId="0" borderId="25" xfId="1" applyNumberFormat="1" applyFont="1" applyFill="1" applyBorder="1" applyAlignment="1" applyProtection="1">
      <alignment wrapText="1"/>
      <protection hidden="1"/>
    </xf>
    <xf numFmtId="168" fontId="2" fillId="34" borderId="10" xfId="1" applyNumberFormat="1" applyFont="1" applyFill="1" applyBorder="1" applyAlignment="1" applyProtection="1">
      <alignment horizontal="center"/>
      <protection hidden="1"/>
    </xf>
    <xf numFmtId="168" fontId="2" fillId="34" borderId="41" xfId="1" applyNumberFormat="1" applyFont="1" applyFill="1" applyBorder="1" applyAlignment="1" applyProtection="1">
      <alignment horizontal="center"/>
      <protection hidden="1"/>
    </xf>
    <xf numFmtId="168" fontId="11" fillId="34" borderId="28" xfId="1" applyNumberFormat="1" applyFont="1" applyFill="1" applyBorder="1" applyAlignment="1" applyProtection="1">
      <alignment horizontal="center"/>
      <protection hidden="1"/>
    </xf>
    <xf numFmtId="0" fontId="0" fillId="0" borderId="0" xfId="0" applyFont="1"/>
    <xf numFmtId="168" fontId="2" fillId="34" borderId="18" xfId="1" applyNumberFormat="1" applyFont="1" applyFill="1" applyBorder="1" applyAlignment="1">
      <alignment horizontal="right"/>
    </xf>
    <xf numFmtId="167" fontId="9" fillId="0" borderId="26" xfId="2" applyNumberFormat="1" applyFont="1" applyFill="1" applyBorder="1" applyAlignment="1" applyProtection="1">
      <alignment wrapText="1"/>
      <protection hidden="1"/>
    </xf>
    <xf numFmtId="164" fontId="4" fillId="0" borderId="19" xfId="1" applyNumberFormat="1" applyFont="1" applyFill="1" applyBorder="1" applyAlignment="1" applyProtection="1">
      <protection hidden="1"/>
    </xf>
    <xf numFmtId="166" fontId="4" fillId="0" borderId="19" xfId="1" applyNumberFormat="1" applyFont="1" applyFill="1" applyBorder="1" applyAlignment="1" applyProtection="1">
      <protection hidden="1"/>
    </xf>
    <xf numFmtId="167" fontId="9" fillId="0" borderId="4" xfId="1" applyNumberFormat="1" applyFont="1" applyFill="1" applyBorder="1" applyAlignment="1" applyProtection="1">
      <alignment wrapText="1"/>
      <protection hidden="1"/>
    </xf>
    <xf numFmtId="167" fontId="8" fillId="0" borderId="4" xfId="1" applyNumberFormat="1" applyFont="1" applyFill="1" applyBorder="1" applyAlignment="1" applyProtection="1">
      <alignment wrapText="1"/>
      <protection hidden="1"/>
    </xf>
    <xf numFmtId="168" fontId="40" fillId="34" borderId="5" xfId="1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left" vertical="top" wrapText="1"/>
    </xf>
    <xf numFmtId="168" fontId="0" fillId="0" borderId="0" xfId="0" applyNumberFormat="1" applyFill="1"/>
    <xf numFmtId="170" fontId="0" fillId="0" borderId="0" xfId="0" applyNumberFormat="1"/>
    <xf numFmtId="0" fontId="8" fillId="0" borderId="14" xfId="0" applyFont="1" applyFill="1" applyBorder="1" applyAlignment="1">
      <alignment horizontal="left" vertical="top" wrapText="1"/>
    </xf>
    <xf numFmtId="168" fontId="13" fillId="34" borderId="5" xfId="1" applyNumberFormat="1" applyFont="1" applyFill="1" applyBorder="1" applyAlignment="1" applyProtection="1">
      <alignment horizontal="right"/>
      <protection hidden="1"/>
    </xf>
    <xf numFmtId="49" fontId="18" fillId="33" borderId="20" xfId="0" applyNumberFormat="1" applyFont="1" applyFill="1" applyBorder="1" applyAlignment="1">
      <alignment horizontal="center" vertical="top" shrinkToFit="1"/>
    </xf>
    <xf numFmtId="4" fontId="17" fillId="36" borderId="20" xfId="0" applyNumberFormat="1" applyFont="1" applyFill="1" applyBorder="1" applyAlignment="1">
      <alignment horizontal="right" vertical="top" shrinkToFit="1"/>
    </xf>
    <xf numFmtId="165" fontId="4" fillId="0" borderId="5" xfId="2" applyNumberFormat="1" applyFont="1" applyFill="1" applyBorder="1" applyAlignment="1" applyProtection="1">
      <alignment wrapText="1"/>
      <protection hidden="1"/>
    </xf>
    <xf numFmtId="168" fontId="2" fillId="34" borderId="18" xfId="1" applyNumberFormat="1" applyFont="1" applyFill="1" applyBorder="1" applyAlignment="1">
      <alignment horizontal="center"/>
    </xf>
    <xf numFmtId="167" fontId="9" fillId="0" borderId="12" xfId="1" applyNumberFormat="1" applyFont="1" applyFill="1" applyBorder="1" applyAlignment="1" applyProtection="1">
      <alignment wrapText="1"/>
      <protection hidden="1"/>
    </xf>
    <xf numFmtId="167" fontId="8" fillId="0" borderId="26" xfId="1" applyNumberFormat="1" applyFont="1" applyFill="1" applyBorder="1" applyAlignment="1" applyProtection="1">
      <alignment wrapText="1"/>
      <protection hidden="1"/>
    </xf>
    <xf numFmtId="0" fontId="38" fillId="33" borderId="20" xfId="0" applyFont="1" applyFill="1" applyBorder="1" applyAlignment="1">
      <alignment vertical="top" wrapText="1"/>
    </xf>
    <xf numFmtId="168" fontId="2" fillId="34" borderId="10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 applyProtection="1">
      <protection hidden="1"/>
    </xf>
    <xf numFmtId="166" fontId="4" fillId="0" borderId="5" xfId="1" applyNumberFormat="1" applyFont="1" applyFill="1" applyBorder="1" applyAlignment="1" applyProtection="1">
      <protection hidden="1"/>
    </xf>
    <xf numFmtId="49" fontId="3" fillId="0" borderId="4" xfId="1" applyNumberFormat="1" applyFont="1" applyFill="1" applyBorder="1" applyAlignment="1" applyProtection="1">
      <alignment horizontal="right"/>
      <protection hidden="1"/>
    </xf>
    <xf numFmtId="165" fontId="3" fillId="0" borderId="6" xfId="1" applyNumberFormat="1" applyFont="1" applyFill="1" applyBorder="1" applyAlignment="1" applyProtection="1">
      <alignment horizontal="right"/>
      <protection hidden="1"/>
    </xf>
    <xf numFmtId="164" fontId="3" fillId="0" borderId="8" xfId="1" applyNumberFormat="1" applyFont="1" applyFill="1" applyBorder="1" applyAlignment="1" applyProtection="1">
      <protection hidden="1"/>
    </xf>
    <xf numFmtId="166" fontId="3" fillId="0" borderId="8" xfId="1" applyNumberFormat="1" applyFont="1" applyFill="1" applyBorder="1" applyAlignment="1" applyProtection="1">
      <protection hidden="1"/>
    </xf>
    <xf numFmtId="49" fontId="3" fillId="0" borderId="22" xfId="1" applyNumberFormat="1" applyFont="1" applyFill="1" applyBorder="1" applyAlignment="1" applyProtection="1">
      <alignment horizontal="right"/>
      <protection hidden="1"/>
    </xf>
    <xf numFmtId="49" fontId="4" fillId="0" borderId="4" xfId="1" applyNumberFormat="1" applyFont="1" applyFill="1" applyBorder="1" applyAlignment="1" applyProtection="1">
      <alignment horizontal="right"/>
      <protection hidden="1"/>
    </xf>
    <xf numFmtId="49" fontId="4" fillId="0" borderId="19" xfId="1" applyNumberFormat="1" applyFont="1" applyFill="1" applyBorder="1" applyAlignment="1" applyProtection="1">
      <alignment horizontal="right"/>
      <protection hidden="1"/>
    </xf>
    <xf numFmtId="168" fontId="11" fillId="34" borderId="42" xfId="1" applyNumberFormat="1" applyFont="1" applyFill="1" applyBorder="1" applyAlignment="1" applyProtection="1">
      <alignment horizontal="center"/>
      <protection hidden="1"/>
    </xf>
    <xf numFmtId="168" fontId="11" fillId="34" borderId="4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 applyProtection="1">
      <alignment horizontal="center"/>
      <protection hidden="1"/>
    </xf>
    <xf numFmtId="0" fontId="11" fillId="0" borderId="0" xfId="1" applyNumberFormat="1" applyFont="1" applyFill="1" applyBorder="1" applyAlignment="1" applyProtection="1">
      <alignment horizontal="center"/>
      <protection hidden="1"/>
    </xf>
    <xf numFmtId="168" fontId="11" fillId="34" borderId="24" xfId="1" applyNumberFormat="1" applyFont="1" applyFill="1" applyBorder="1" applyAlignment="1" applyProtection="1">
      <alignment horizontal="right"/>
      <protection hidden="1"/>
    </xf>
    <xf numFmtId="0" fontId="7" fillId="0" borderId="43" xfId="1" applyNumberFormat="1" applyFont="1" applyFill="1" applyBorder="1" applyAlignment="1" applyProtection="1">
      <alignment horizontal="centerContinuous"/>
      <protection hidden="1"/>
    </xf>
    <xf numFmtId="0" fontId="7" fillId="34" borderId="6" xfId="1" applyNumberFormat="1" applyFont="1" applyFill="1" applyBorder="1" applyAlignment="1" applyProtection="1">
      <alignment horizontal="centerContinuous"/>
      <protection hidden="1"/>
    </xf>
    <xf numFmtId="0" fontId="7" fillId="0" borderId="2" xfId="1" applyNumberFormat="1" applyFont="1" applyFill="1" applyBorder="1" applyAlignment="1" applyProtection="1">
      <alignment horizontal="centerContinuous"/>
      <protection hidden="1"/>
    </xf>
    <xf numFmtId="0" fontId="7" fillId="0" borderId="44" xfId="1" applyNumberFormat="1" applyFont="1" applyFill="1" applyBorder="1" applyAlignment="1" applyProtection="1">
      <alignment horizontal="centerContinuous"/>
      <protection hidden="1"/>
    </xf>
    <xf numFmtId="164" fontId="3" fillId="0" borderId="6" xfId="1" applyNumberFormat="1" applyFont="1" applyFill="1" applyBorder="1" applyAlignment="1" applyProtection="1">
      <alignment horizontal="right"/>
      <protection hidden="1"/>
    </xf>
    <xf numFmtId="168" fontId="12" fillId="34" borderId="7" xfId="1" applyNumberFormat="1" applyFont="1" applyFill="1" applyBorder="1" applyAlignment="1" applyProtection="1">
      <alignment horizontal="right"/>
      <protection hidden="1"/>
    </xf>
    <xf numFmtId="165" fontId="3" fillId="0" borderId="7" xfId="2" applyNumberFormat="1" applyFont="1" applyFill="1" applyBorder="1" applyAlignment="1" applyProtection="1">
      <alignment wrapText="1"/>
      <protection hidden="1"/>
    </xf>
    <xf numFmtId="167" fontId="8" fillId="0" borderId="45" xfId="1" applyNumberFormat="1" applyFont="1" applyFill="1" applyBorder="1" applyAlignment="1" applyProtection="1">
      <alignment wrapText="1"/>
      <protection hidden="1"/>
    </xf>
    <xf numFmtId="164" fontId="4" fillId="0" borderId="8" xfId="1" applyNumberFormat="1" applyFont="1" applyFill="1" applyBorder="1" applyAlignment="1" applyProtection="1">
      <alignment horizontal="right"/>
      <protection hidden="1"/>
    </xf>
    <xf numFmtId="166" fontId="9" fillId="0" borderId="12" xfId="3" applyNumberFormat="1" applyFont="1" applyFill="1" applyBorder="1" applyAlignment="1" applyProtection="1">
      <alignment horizontal="left" wrapText="1"/>
      <protection hidden="1"/>
    </xf>
    <xf numFmtId="0" fontId="9" fillId="0" borderId="12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65" fontId="3" fillId="0" borderId="8" xfId="1" applyNumberFormat="1" applyFont="1" applyFill="1" applyBorder="1" applyAlignment="1" applyProtection="1">
      <protection hidden="1"/>
    </xf>
    <xf numFmtId="167" fontId="9" fillId="0" borderId="16" xfId="1" applyNumberFormat="1" applyFont="1" applyFill="1" applyBorder="1" applyAlignment="1" applyProtection="1">
      <alignment wrapText="1"/>
      <protection hidden="1"/>
    </xf>
    <xf numFmtId="168" fontId="12" fillId="34" borderId="10" xfId="1" applyNumberFormat="1" applyFont="1" applyFill="1" applyBorder="1" applyAlignment="1" applyProtection="1">
      <alignment horizontal="right"/>
      <protection hidden="1"/>
    </xf>
    <xf numFmtId="166" fontId="9" fillId="0" borderId="16" xfId="3" applyNumberFormat="1" applyFont="1" applyFill="1" applyBorder="1" applyAlignment="1" applyProtection="1">
      <alignment horizontal="left" vertical="center" wrapText="1"/>
      <protection hidden="1"/>
    </xf>
    <xf numFmtId="164" fontId="3" fillId="0" borderId="2" xfId="2" applyNumberFormat="1" applyFont="1" applyFill="1" applyBorder="1" applyAlignment="1" applyProtection="1">
      <protection hidden="1"/>
    </xf>
    <xf numFmtId="164" fontId="3" fillId="0" borderId="18" xfId="2" applyNumberFormat="1" applyFont="1" applyFill="1" applyBorder="1" applyAlignment="1" applyProtection="1">
      <protection hidden="1"/>
    </xf>
    <xf numFmtId="165" fontId="3" fillId="0" borderId="18" xfId="2" applyNumberFormat="1" applyFont="1" applyFill="1" applyBorder="1" applyAlignment="1" applyProtection="1">
      <protection hidden="1"/>
    </xf>
    <xf numFmtId="166" fontId="3" fillId="0" borderId="18" xfId="2" applyNumberFormat="1" applyFont="1" applyFill="1" applyBorder="1" applyAlignment="1" applyProtection="1">
      <protection hidden="1"/>
    </xf>
    <xf numFmtId="165" fontId="4" fillId="0" borderId="10" xfId="2" applyNumberFormat="1" applyFont="1" applyFill="1" applyBorder="1" applyAlignment="1" applyProtection="1">
      <protection hidden="1"/>
    </xf>
    <xf numFmtId="168" fontId="11" fillId="34" borderId="8" xfId="1" applyNumberFormat="1" applyFont="1" applyFill="1" applyBorder="1" applyAlignment="1">
      <alignment horizontal="right"/>
    </xf>
    <xf numFmtId="49" fontId="8" fillId="0" borderId="4" xfId="1" applyNumberFormat="1" applyFont="1" applyFill="1" applyBorder="1" applyAlignment="1" applyProtection="1">
      <alignment horizontal="left"/>
      <protection hidden="1"/>
    </xf>
    <xf numFmtId="168" fontId="11" fillId="34" borderId="4" xfId="1" applyNumberFormat="1" applyFont="1" applyFill="1" applyBorder="1" applyAlignment="1" applyProtection="1">
      <alignment horizontal="right"/>
      <protection hidden="1"/>
    </xf>
    <xf numFmtId="167" fontId="9" fillId="0" borderId="4" xfId="2" applyNumberFormat="1" applyFont="1" applyFill="1" applyBorder="1" applyAlignment="1" applyProtection="1">
      <alignment wrapText="1"/>
      <protection hidden="1"/>
    </xf>
    <xf numFmtId="166" fontId="9" fillId="0" borderId="4" xfId="3" applyNumberFormat="1" applyFont="1" applyFill="1" applyBorder="1" applyAlignment="1" applyProtection="1">
      <alignment horizontal="left" vertical="center" wrapText="1"/>
      <protection hidden="1"/>
    </xf>
    <xf numFmtId="168" fontId="12" fillId="34" borderId="4" xfId="1" applyNumberFormat="1" applyFont="1" applyFill="1" applyBorder="1" applyAlignment="1" applyProtection="1">
      <alignment horizontal="right"/>
      <protection hidden="1"/>
    </xf>
    <xf numFmtId="165" fontId="3" fillId="0" borderId="4" xfId="2" applyNumberFormat="1" applyFont="1" applyFill="1" applyBorder="1" applyAlignment="1" applyProtection="1">
      <protection hidden="1"/>
    </xf>
    <xf numFmtId="0" fontId="8" fillId="0" borderId="4" xfId="0" applyFont="1" applyFill="1" applyBorder="1" applyAlignment="1">
      <alignment horizontal="justify" vertical="top" wrapText="1"/>
    </xf>
    <xf numFmtId="169" fontId="17" fillId="0" borderId="4" xfId="0" applyNumberFormat="1" applyFont="1" applyFill="1" applyBorder="1" applyAlignment="1">
      <alignment horizontal="right" vertical="top" shrinkToFit="1"/>
    </xf>
    <xf numFmtId="0" fontId="0" fillId="0" borderId="0" xfId="0" applyAlignment="1">
      <alignment horizontal="center"/>
    </xf>
    <xf numFmtId="0" fontId="19" fillId="0" borderId="4" xfId="0" applyFont="1" applyBorder="1" applyAlignment="1">
      <alignment vertical="center" wrapText="1"/>
    </xf>
    <xf numFmtId="0" fontId="19" fillId="0" borderId="0" xfId="0" applyFont="1"/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168" fontId="43" fillId="0" borderId="4" xfId="0" applyNumberFormat="1" applyFont="1" applyFill="1" applyBorder="1" applyAlignment="1">
      <alignment horizontal="center" vertical="center"/>
    </xf>
    <xf numFmtId="168" fontId="46" fillId="0" borderId="4" xfId="0" applyNumberFormat="1" applyFont="1" applyBorder="1" applyAlignment="1">
      <alignment horizontal="center" vertical="center"/>
    </xf>
    <xf numFmtId="168" fontId="48" fillId="0" borderId="0" xfId="0" applyNumberFormat="1" applyFont="1" applyBorder="1"/>
    <xf numFmtId="0" fontId="44" fillId="0" borderId="5" xfId="0" applyFont="1" applyBorder="1" applyAlignment="1">
      <alignment vertical="center" wrapText="1"/>
    </xf>
    <xf numFmtId="0" fontId="45" fillId="0" borderId="5" xfId="0" applyFont="1" applyBorder="1" applyAlignment="1">
      <alignment horizontal="center" vertical="center" wrapText="1"/>
    </xf>
    <xf numFmtId="0" fontId="19" fillId="0" borderId="0" xfId="0" applyFont="1" applyAlignment="1"/>
    <xf numFmtId="0" fontId="19" fillId="0" borderId="0" xfId="0" applyFont="1" applyBorder="1" applyAlignment="1"/>
    <xf numFmtId="0" fontId="17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0" fontId="50" fillId="0" borderId="50" xfId="0" applyFont="1" applyFill="1" applyBorder="1" applyAlignment="1">
      <alignment wrapText="1"/>
    </xf>
    <xf numFmtId="168" fontId="51" fillId="0" borderId="14" xfId="0" applyNumberFormat="1" applyFont="1" applyFill="1" applyBorder="1" applyAlignment="1">
      <alignment horizontal="center"/>
    </xf>
    <xf numFmtId="168" fontId="51" fillId="0" borderId="4" xfId="0" applyNumberFormat="1" applyFont="1" applyFill="1" applyBorder="1" applyAlignment="1">
      <alignment horizontal="center"/>
    </xf>
    <xf numFmtId="168" fontId="43" fillId="0" borderId="8" xfId="0" applyNumberFormat="1" applyFont="1" applyFill="1" applyBorder="1" applyAlignment="1">
      <alignment horizontal="center"/>
    </xf>
    <xf numFmtId="168" fontId="46" fillId="0" borderId="52" xfId="0" applyNumberFormat="1" applyFont="1" applyFill="1" applyBorder="1" applyAlignment="1">
      <alignment horizontal="center"/>
    </xf>
    <xf numFmtId="0" fontId="50" fillId="0" borderId="50" xfId="0" applyFont="1" applyFill="1" applyBorder="1" applyAlignment="1">
      <alignment vertical="top" wrapText="1"/>
    </xf>
    <xf numFmtId="0" fontId="46" fillId="0" borderId="25" xfId="0" applyFont="1" applyFill="1" applyBorder="1"/>
    <xf numFmtId="168" fontId="46" fillId="0" borderId="54" xfId="0" applyNumberFormat="1" applyFont="1" applyFill="1" applyBorder="1" applyAlignment="1">
      <alignment horizontal="center"/>
    </xf>
    <xf numFmtId="168" fontId="46" fillId="0" borderId="53" xfId="0" applyNumberFormat="1" applyFont="1" applyFill="1" applyBorder="1" applyAlignment="1">
      <alignment horizontal="center"/>
    </xf>
    <xf numFmtId="168" fontId="46" fillId="0" borderId="25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17" fillId="0" borderId="2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51" fillId="0" borderId="45" xfId="0" applyFont="1" applyBorder="1"/>
    <xf numFmtId="168" fontId="46" fillId="0" borderId="55" xfId="0" applyNumberFormat="1" applyFont="1" applyFill="1" applyBorder="1" applyAlignment="1">
      <alignment horizontal="right"/>
    </xf>
    <xf numFmtId="0" fontId="51" fillId="0" borderId="26" xfId="0" applyFont="1" applyBorder="1"/>
    <xf numFmtId="0" fontId="46" fillId="0" borderId="50" xfId="0" applyFont="1" applyFill="1" applyBorder="1"/>
    <xf numFmtId="168" fontId="46" fillId="0" borderId="13" xfId="0" applyNumberFormat="1" applyFont="1" applyBorder="1" applyAlignment="1">
      <alignment horizontal="right"/>
    </xf>
    <xf numFmtId="168" fontId="46" fillId="0" borderId="13" xfId="0" applyNumberFormat="1" applyFont="1" applyFill="1" applyBorder="1" applyAlignment="1">
      <alignment horizontal="right"/>
    </xf>
    <xf numFmtId="168" fontId="46" fillId="0" borderId="25" xfId="0" applyNumberFormat="1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169" fontId="16" fillId="0" borderId="4" xfId="0" applyNumberFormat="1" applyFont="1" applyBorder="1" applyAlignment="1"/>
    <xf numFmtId="169" fontId="53" fillId="0" borderId="4" xfId="0" applyNumberFormat="1" applyFont="1" applyBorder="1" applyAlignment="1"/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47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46" fillId="0" borderId="47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55" fillId="0" borderId="56" xfId="0" applyNumberFormat="1" applyFont="1" applyFill="1" applyBorder="1" applyAlignment="1">
      <alignment vertical="center"/>
    </xf>
    <xf numFmtId="0" fontId="17" fillId="0" borderId="57" xfId="0" applyFont="1" applyFill="1" applyBorder="1" applyAlignment="1">
      <alignment vertical="center" wrapText="1"/>
    </xf>
    <xf numFmtId="49" fontId="56" fillId="0" borderId="12" xfId="0" applyNumberFormat="1" applyFont="1" applyFill="1" applyBorder="1" applyAlignment="1">
      <alignment vertical="center"/>
    </xf>
    <xf numFmtId="0" fontId="56" fillId="0" borderId="58" xfId="0" applyFont="1" applyFill="1" applyBorder="1" applyAlignment="1">
      <alignment vertical="center"/>
    </xf>
    <xf numFmtId="0" fontId="57" fillId="0" borderId="59" xfId="0" applyFont="1" applyFill="1" applyBorder="1" applyAlignment="1">
      <alignment vertical="center" wrapText="1"/>
    </xf>
    <xf numFmtId="0" fontId="58" fillId="0" borderId="60" xfId="0" applyFont="1" applyFill="1" applyBorder="1" applyAlignment="1">
      <alignment vertical="center" wrapText="1"/>
    </xf>
    <xf numFmtId="0" fontId="57" fillId="0" borderId="60" xfId="0" applyFont="1" applyFill="1" applyBorder="1" applyAlignment="1">
      <alignment vertical="center" wrapText="1"/>
    </xf>
    <xf numFmtId="0" fontId="58" fillId="0" borderId="52" xfId="0" applyFont="1" applyFill="1" applyBorder="1" applyAlignment="1">
      <alignment vertical="center" wrapText="1"/>
    </xf>
    <xf numFmtId="0" fontId="58" fillId="0" borderId="59" xfId="0" applyFont="1" applyFill="1" applyBorder="1" applyAlignment="1">
      <alignment vertical="center" wrapText="1"/>
    </xf>
    <xf numFmtId="0" fontId="58" fillId="0" borderId="61" xfId="0" applyFont="1" applyFill="1" applyBorder="1" applyAlignment="1">
      <alignment vertical="center" wrapText="1"/>
    </xf>
    <xf numFmtId="0" fontId="57" fillId="37" borderId="59" xfId="0" applyFont="1" applyFill="1" applyBorder="1" applyAlignment="1">
      <alignment vertical="center" wrapText="1"/>
    </xf>
    <xf numFmtId="0" fontId="57" fillId="0" borderId="62" xfId="0" applyFont="1" applyFill="1" applyBorder="1" applyAlignment="1">
      <alignment vertical="center" wrapText="1"/>
    </xf>
    <xf numFmtId="0" fontId="57" fillId="0" borderId="58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center"/>
    </xf>
    <xf numFmtId="0" fontId="57" fillId="0" borderId="4" xfId="0" applyFont="1" applyFill="1" applyBorder="1" applyAlignment="1">
      <alignment vertical="center" wrapText="1"/>
    </xf>
    <xf numFmtId="0" fontId="58" fillId="37" borderId="60" xfId="0" applyFont="1" applyFill="1" applyBorder="1" applyAlignment="1">
      <alignment vertical="center" wrapText="1"/>
    </xf>
    <xf numFmtId="0" fontId="58" fillId="0" borderId="62" xfId="0" applyFont="1" applyFill="1" applyBorder="1" applyAlignment="1">
      <alignment vertical="center" wrapText="1"/>
    </xf>
    <xf numFmtId="0" fontId="57" fillId="0" borderId="52" xfId="0" applyFont="1" applyFill="1" applyBorder="1" applyAlignment="1">
      <alignment vertical="center" wrapText="1"/>
    </xf>
    <xf numFmtId="0" fontId="7" fillId="0" borderId="52" xfId="0" applyFont="1" applyFill="1" applyBorder="1" applyAlignment="1">
      <alignment vertical="center" wrapText="1"/>
    </xf>
    <xf numFmtId="0" fontId="58" fillId="37" borderId="62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vertical="center" wrapText="1"/>
    </xf>
    <xf numFmtId="0" fontId="57" fillId="37" borderId="52" xfId="0" applyFont="1" applyFill="1" applyBorder="1" applyAlignment="1">
      <alignment vertical="center" wrapText="1"/>
    </xf>
    <xf numFmtId="0" fontId="57" fillId="37" borderId="62" xfId="0" applyFont="1" applyFill="1" applyBorder="1" applyAlignment="1">
      <alignment vertical="center" wrapText="1"/>
    </xf>
    <xf numFmtId="49" fontId="56" fillId="0" borderId="13" xfId="0" applyNumberFormat="1" applyFont="1" applyFill="1" applyBorder="1" applyAlignment="1">
      <alignment vertical="center"/>
    </xf>
    <xf numFmtId="49" fontId="55" fillId="0" borderId="48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vertical="center" wrapText="1"/>
    </xf>
    <xf numFmtId="0" fontId="59" fillId="0" borderId="58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58" fillId="0" borderId="63" xfId="0" applyFont="1" applyFill="1" applyBorder="1" applyAlignment="1">
      <alignment vertical="center" wrapText="1"/>
    </xf>
    <xf numFmtId="0" fontId="58" fillId="0" borderId="64" xfId="0" applyFont="1" applyFill="1" applyBorder="1" applyAlignment="1">
      <alignment vertical="center" wrapText="1"/>
    </xf>
    <xf numFmtId="0" fontId="61" fillId="0" borderId="65" xfId="0" applyFont="1" applyBorder="1" applyAlignment="1">
      <alignment vertical="center" wrapText="1"/>
    </xf>
    <xf numFmtId="0" fontId="61" fillId="0" borderId="62" xfId="0" applyFont="1" applyBorder="1" applyAlignment="1">
      <alignment vertical="center" wrapText="1"/>
    </xf>
    <xf numFmtId="0" fontId="61" fillId="0" borderId="50" xfId="0" applyFont="1" applyBorder="1" applyAlignment="1">
      <alignment vertical="center" wrapText="1"/>
    </xf>
    <xf numFmtId="0" fontId="0" fillId="0" borderId="52" xfId="0" applyFill="1" applyBorder="1" applyAlignment="1">
      <alignment vertical="center"/>
    </xf>
    <xf numFmtId="0" fontId="62" fillId="0" borderId="62" xfId="0" applyFont="1" applyFill="1" applyBorder="1" applyAlignment="1">
      <alignment vertical="center" wrapText="1"/>
    </xf>
    <xf numFmtId="0" fontId="61" fillId="0" borderId="2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6" fillId="0" borderId="48" xfId="0" applyFont="1" applyBorder="1" applyAlignment="1">
      <alignment vertical="center"/>
    </xf>
    <xf numFmtId="0" fontId="17" fillId="0" borderId="47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57" fillId="0" borderId="12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0" borderId="68" xfId="0" applyFont="1" applyFill="1" applyBorder="1" applyAlignment="1">
      <alignment vertical="center" wrapText="1"/>
    </xf>
    <xf numFmtId="0" fontId="17" fillId="0" borderId="59" xfId="0" applyFont="1" applyFill="1" applyBorder="1" applyAlignment="1">
      <alignment vertical="center" wrapText="1"/>
    </xf>
    <xf numFmtId="49" fontId="57" fillId="0" borderId="12" xfId="0" applyNumberFormat="1" applyFont="1" applyFill="1" applyBorder="1" applyAlignment="1">
      <alignment vertical="center"/>
    </xf>
    <xf numFmtId="0" fontId="57" fillId="0" borderId="58" xfId="0" applyFont="1" applyFill="1" applyBorder="1" applyAlignment="1">
      <alignment vertical="center"/>
    </xf>
    <xf numFmtId="49" fontId="57" fillId="0" borderId="53" xfId="0" applyNumberFormat="1" applyFont="1" applyFill="1" applyBorder="1" applyAlignment="1">
      <alignment vertical="center"/>
    </xf>
    <xf numFmtId="0" fontId="57" fillId="0" borderId="66" xfId="0" applyFont="1" applyFill="1" applyBorder="1" applyAlignment="1">
      <alignment vertical="center"/>
    </xf>
    <xf numFmtId="0" fontId="57" fillId="0" borderId="66" xfId="0" applyFont="1" applyFill="1" applyBorder="1" applyAlignment="1">
      <alignment vertical="center" wrapText="1"/>
    </xf>
    <xf numFmtId="0" fontId="17" fillId="0" borderId="56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58" fillId="0" borderId="66" xfId="0" applyFont="1" applyFill="1" applyBorder="1" applyAlignment="1">
      <alignment vertical="center" wrapText="1"/>
    </xf>
    <xf numFmtId="0" fontId="17" fillId="0" borderId="47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49" fontId="17" fillId="0" borderId="56" xfId="0" applyNumberFormat="1" applyFont="1" applyFill="1" applyBorder="1" applyAlignment="1">
      <alignment vertical="center"/>
    </xf>
    <xf numFmtId="49" fontId="0" fillId="0" borderId="12" xfId="0" applyNumberForma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65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49" fontId="17" fillId="0" borderId="48" xfId="0" applyNumberFormat="1" applyFont="1" applyFill="1" applyBorder="1" applyAlignment="1">
      <alignment vertical="center"/>
    </xf>
    <xf numFmtId="49" fontId="17" fillId="0" borderId="58" xfId="0" applyNumberFormat="1" applyFont="1" applyFill="1" applyBorder="1" applyAlignment="1">
      <alignment vertical="center"/>
    </xf>
    <xf numFmtId="0" fontId="17" fillId="0" borderId="56" xfId="0" applyFont="1" applyFill="1" applyBorder="1" applyAlignment="1">
      <alignment vertical="center"/>
    </xf>
    <xf numFmtId="0" fontId="17" fillId="0" borderId="69" xfId="0" applyFont="1" applyFill="1" applyBorder="1" applyAlignment="1">
      <alignment vertical="center" wrapText="1"/>
    </xf>
    <xf numFmtId="0" fontId="58" fillId="0" borderId="70" xfId="0" applyFont="1" applyFill="1" applyBorder="1" applyAlignment="1">
      <alignment vertical="center" wrapText="1"/>
    </xf>
    <xf numFmtId="0" fontId="58" fillId="0" borderId="58" xfId="0" applyFont="1" applyFill="1" applyBorder="1" applyAlignment="1">
      <alignment vertical="center" wrapText="1"/>
    </xf>
    <xf numFmtId="49" fontId="17" fillId="0" borderId="13" xfId="0" applyNumberFormat="1" applyFont="1" applyFill="1" applyBorder="1" applyAlignment="1">
      <alignment vertical="center"/>
    </xf>
    <xf numFmtId="0" fontId="17" fillId="0" borderId="48" xfId="0" applyFont="1" applyFill="1" applyBorder="1" applyAlignment="1">
      <alignment vertical="center" wrapText="1"/>
    </xf>
    <xf numFmtId="0" fontId="17" fillId="0" borderId="58" xfId="0" applyFont="1" applyFill="1" applyBorder="1" applyAlignment="1">
      <alignment vertical="center"/>
    </xf>
    <xf numFmtId="49" fontId="7" fillId="0" borderId="58" xfId="0" applyNumberFormat="1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17" fillId="0" borderId="48" xfId="0" applyFont="1" applyFill="1" applyBorder="1" applyAlignment="1">
      <alignment horizontal="center"/>
    </xf>
    <xf numFmtId="164" fontId="3" fillId="0" borderId="72" xfId="1" applyNumberFormat="1" applyFont="1" applyFill="1" applyBorder="1" applyAlignment="1" applyProtection="1">
      <protection hidden="1"/>
    </xf>
    <xf numFmtId="165" fontId="3" fillId="0" borderId="72" xfId="1" applyNumberFormat="1" applyFont="1" applyFill="1" applyBorder="1" applyAlignment="1" applyProtection="1">
      <protection hidden="1"/>
    </xf>
    <xf numFmtId="167" fontId="9" fillId="0" borderId="26" xfId="1" applyNumberFormat="1" applyFont="1" applyFill="1" applyBorder="1" applyAlignment="1" applyProtection="1">
      <alignment wrapText="1"/>
      <protection hidden="1"/>
    </xf>
    <xf numFmtId="168" fontId="2" fillId="34" borderId="71" xfId="1" applyNumberFormat="1" applyFont="1" applyFill="1" applyBorder="1" applyAlignment="1" applyProtection="1">
      <alignment horizontal="center"/>
      <protection hidden="1"/>
    </xf>
    <xf numFmtId="167" fontId="9" fillId="0" borderId="76" xfId="1" applyNumberFormat="1" applyFont="1" applyFill="1" applyBorder="1" applyAlignment="1" applyProtection="1">
      <alignment wrapText="1"/>
      <protection hidden="1"/>
    </xf>
    <xf numFmtId="168" fontId="2" fillId="34" borderId="73" xfId="1" applyNumberFormat="1" applyFont="1" applyFill="1" applyBorder="1" applyAlignment="1" applyProtection="1">
      <alignment horizontal="center"/>
      <protection hidden="1"/>
    </xf>
    <xf numFmtId="168" fontId="11" fillId="34" borderId="75" xfId="1" applyNumberFormat="1" applyFont="1" applyFill="1" applyBorder="1" applyAlignment="1" applyProtection="1">
      <alignment horizontal="center" vertical="center"/>
      <protection hidden="1"/>
    </xf>
    <xf numFmtId="164" fontId="4" fillId="0" borderId="6" xfId="1" applyNumberFormat="1" applyFont="1" applyFill="1" applyBorder="1" applyAlignment="1" applyProtection="1">
      <protection hidden="1"/>
    </xf>
    <xf numFmtId="168" fontId="11" fillId="34" borderId="71" xfId="1" applyNumberFormat="1" applyFont="1" applyFill="1" applyBorder="1" applyAlignment="1" applyProtection="1">
      <alignment horizontal="center"/>
      <protection hidden="1"/>
    </xf>
    <xf numFmtId="0" fontId="15" fillId="0" borderId="74" xfId="0" applyFont="1" applyFill="1" applyBorder="1" applyAlignment="1">
      <alignment horizontal="left" vertical="top" wrapText="1"/>
    </xf>
    <xf numFmtId="49" fontId="8" fillId="0" borderId="22" xfId="2" applyNumberFormat="1" applyFont="1" applyFill="1" applyBorder="1" applyAlignment="1" applyProtection="1">
      <alignment wrapText="1"/>
      <protection hidden="1"/>
    </xf>
    <xf numFmtId="164" fontId="4" fillId="0" borderId="1" xfId="1" applyNumberFormat="1" applyFont="1" applyFill="1" applyBorder="1" applyAlignment="1" applyProtection="1">
      <protection hidden="1"/>
    </xf>
    <xf numFmtId="167" fontId="8" fillId="0" borderId="26" xfId="2" applyNumberFormat="1" applyFont="1" applyFill="1" applyBorder="1" applyAlignment="1" applyProtection="1">
      <alignment wrapText="1"/>
      <protection hidden="1"/>
    </xf>
    <xf numFmtId="49" fontId="9" fillId="0" borderId="72" xfId="2" applyNumberFormat="1" applyFont="1" applyFill="1" applyBorder="1" applyAlignment="1" applyProtection="1">
      <alignment wrapText="1"/>
      <protection hidden="1"/>
    </xf>
    <xf numFmtId="49" fontId="8" fillId="0" borderId="22" xfId="2" applyNumberFormat="1" applyFont="1" applyFill="1" applyBorder="1" applyAlignment="1" applyProtection="1">
      <alignment horizontal="center" vertical="center" wrapText="1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6" fontId="4" fillId="0" borderId="3" xfId="1" applyNumberFormat="1" applyFont="1" applyFill="1" applyBorder="1" applyAlignment="1" applyProtection="1">
      <alignment horizontal="center" vertical="center"/>
      <protection hidden="1"/>
    </xf>
    <xf numFmtId="49" fontId="8" fillId="0" borderId="4" xfId="2" applyNumberFormat="1" applyFont="1" applyFill="1" applyBorder="1" applyAlignment="1" applyProtection="1">
      <alignment horizontal="center" vertical="center" wrapText="1"/>
      <protection hidden="1"/>
    </xf>
    <xf numFmtId="164" fontId="4" fillId="0" borderId="4" xfId="2" applyNumberFormat="1" applyFont="1" applyFill="1" applyBorder="1" applyAlignment="1" applyProtection="1">
      <alignment horizontal="center" vertical="center"/>
      <protection hidden="1"/>
    </xf>
    <xf numFmtId="164" fontId="4" fillId="0" borderId="5" xfId="2" applyNumberFormat="1" applyFont="1" applyFill="1" applyBorder="1" applyAlignment="1" applyProtection="1">
      <alignment horizontal="center" vertical="center"/>
      <protection hidden="1"/>
    </xf>
    <xf numFmtId="49" fontId="4" fillId="0" borderId="3" xfId="1" applyNumberFormat="1" applyFont="1" applyFill="1" applyBorder="1" applyAlignment="1" applyProtection="1">
      <alignment horizontal="center" vertical="center"/>
      <protection hidden="1"/>
    </xf>
    <xf numFmtId="166" fontId="4" fillId="0" borderId="5" xfId="2" applyNumberFormat="1" applyFont="1" applyFill="1" applyBorder="1" applyAlignment="1" applyProtection="1">
      <alignment horizontal="center" vertical="center"/>
      <protection hidden="1"/>
    </xf>
    <xf numFmtId="168" fontId="11" fillId="34" borderId="10" xfId="1" applyNumberFormat="1" applyFont="1" applyFill="1" applyBorder="1" applyAlignment="1" applyProtection="1">
      <alignment horizontal="center" vertical="center"/>
      <protection hidden="1"/>
    </xf>
    <xf numFmtId="49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4" xfId="1" applyNumberFormat="1" applyFont="1" applyFill="1" applyBorder="1" applyAlignment="1" applyProtection="1">
      <alignment horizontal="center" vertical="center"/>
      <protection hidden="1"/>
    </xf>
    <xf numFmtId="165" fontId="3" fillId="0" borderId="4" xfId="1" applyNumberFormat="1" applyFont="1" applyFill="1" applyBorder="1" applyAlignment="1" applyProtection="1">
      <alignment horizontal="center" vertical="center"/>
      <protection hidden="1"/>
    </xf>
    <xf numFmtId="166" fontId="3" fillId="0" borderId="4" xfId="1" applyNumberFormat="1" applyFont="1" applyFill="1" applyBorder="1" applyAlignment="1" applyProtection="1">
      <alignment horizontal="center" vertical="center"/>
      <protection hidden="1"/>
    </xf>
    <xf numFmtId="168" fontId="2" fillId="34" borderId="5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  <protection hidden="1"/>
    </xf>
    <xf numFmtId="165" fontId="4" fillId="0" borderId="7" xfId="2" applyNumberFormat="1" applyFont="1" applyFill="1" applyBorder="1" applyAlignment="1" applyProtection="1">
      <alignment wrapText="1"/>
      <protection hidden="1"/>
    </xf>
    <xf numFmtId="165" fontId="3" fillId="0" borderId="18" xfId="2" applyNumberFormat="1" applyFont="1" applyFill="1" applyBorder="1" applyAlignment="1" applyProtection="1">
      <alignment wrapText="1"/>
      <protection hidden="1"/>
    </xf>
    <xf numFmtId="49" fontId="8" fillId="0" borderId="8" xfId="2" applyNumberFormat="1" applyFont="1" applyFill="1" applyBorder="1" applyAlignment="1" applyProtection="1">
      <alignment wrapText="1"/>
      <protection hidden="1"/>
    </xf>
    <xf numFmtId="168" fontId="2" fillId="34" borderId="4" xfId="1" applyNumberFormat="1" applyFont="1" applyFill="1" applyBorder="1" applyAlignment="1">
      <alignment horizontal="center"/>
    </xf>
    <xf numFmtId="168" fontId="51" fillId="0" borderId="22" xfId="0" applyNumberFormat="1" applyFont="1" applyFill="1" applyBorder="1" applyAlignment="1">
      <alignment horizontal="center"/>
    </xf>
    <xf numFmtId="168" fontId="43" fillId="0" borderId="22" xfId="0" applyNumberFormat="1" applyFont="1" applyFill="1" applyBorder="1" applyAlignment="1">
      <alignment horizontal="center"/>
    </xf>
    <xf numFmtId="168" fontId="51" fillId="0" borderId="21" xfId="0" applyNumberFormat="1" applyFont="1" applyFill="1" applyBorder="1" applyAlignment="1">
      <alignment horizontal="center"/>
    </xf>
    <xf numFmtId="169" fontId="0" fillId="0" borderId="4" xfId="0" applyNumberFormat="1" applyBorder="1" applyAlignment="1"/>
    <xf numFmtId="168" fontId="0" fillId="0" borderId="4" xfId="0" applyNumberFormat="1" applyBorder="1" applyAlignment="1"/>
    <xf numFmtId="0" fontId="37" fillId="0" borderId="0" xfId="0" applyFont="1" applyAlignment="1">
      <alignment horizontal="center" vertical="center"/>
    </xf>
    <xf numFmtId="0" fontId="18" fillId="33" borderId="5" xfId="0" applyFont="1" applyFill="1" applyBorder="1" applyAlignment="1">
      <alignment horizontal="center" vertical="center" wrapText="1"/>
    </xf>
    <xf numFmtId="0" fontId="18" fillId="33" borderId="38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7" fillId="33" borderId="23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49" fontId="17" fillId="0" borderId="11" xfId="0" applyNumberFormat="1" applyFont="1" applyFill="1" applyBorder="1" applyAlignment="1">
      <alignment vertical="center"/>
    </xf>
    <xf numFmtId="49" fontId="17" fillId="0" borderId="56" xfId="0" applyNumberFormat="1" applyFont="1" applyFill="1" applyBorder="1" applyAlignment="1">
      <alignment vertical="center"/>
    </xf>
    <xf numFmtId="49" fontId="17" fillId="0" borderId="13" xfId="0" applyNumberFormat="1" applyFont="1" applyFill="1" applyBorder="1" applyAlignment="1">
      <alignment vertical="center"/>
    </xf>
    <xf numFmtId="49" fontId="17" fillId="0" borderId="48" xfId="0" applyNumberFormat="1" applyFont="1" applyFill="1" applyBorder="1" applyAlignment="1">
      <alignment vertical="center"/>
    </xf>
    <xf numFmtId="0" fontId="44" fillId="0" borderId="67" xfId="0" applyFont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64" fillId="0" borderId="24" xfId="0" applyFont="1" applyFill="1" applyBorder="1" applyAlignment="1">
      <alignment vertical="center" wrapText="1"/>
    </xf>
    <xf numFmtId="0" fontId="64" fillId="0" borderId="48" xfId="0" applyFont="1" applyFill="1" applyBorder="1" applyAlignment="1">
      <alignment vertical="center" wrapText="1"/>
    </xf>
    <xf numFmtId="0" fontId="17" fillId="0" borderId="13" xfId="0" applyFont="1" applyBorder="1" applyAlignment="1">
      <alignment vertical="center"/>
    </xf>
    <xf numFmtId="0" fontId="17" fillId="0" borderId="48" xfId="0" applyFont="1" applyBorder="1" applyAlignment="1">
      <alignment vertical="center"/>
    </xf>
    <xf numFmtId="0" fontId="46" fillId="0" borderId="47" xfId="0" applyFont="1" applyBorder="1" applyAlignment="1">
      <alignment vertical="center"/>
    </xf>
    <xf numFmtId="0" fontId="46" fillId="0" borderId="5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14" fillId="0" borderId="46" xfId="0" applyFont="1" applyFill="1" applyBorder="1" applyAlignment="1">
      <alignment horizont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top" wrapText="1"/>
    </xf>
    <xf numFmtId="169" fontId="35" fillId="0" borderId="5" xfId="0" applyNumberFormat="1" applyFont="1" applyBorder="1" applyAlignment="1">
      <alignment horizontal="center"/>
    </xf>
    <xf numFmtId="169" fontId="35" fillId="0" borderId="27" xfId="0" applyNumberFormat="1" applyFont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169" fontId="0" fillId="0" borderId="27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27" xfId="0" applyNumberFormat="1" applyBorder="1" applyAlignment="1">
      <alignment horizontal="center"/>
    </xf>
    <xf numFmtId="0" fontId="49" fillId="0" borderId="0" xfId="0" applyFont="1" applyFill="1" applyAlignment="1">
      <alignment horizontal="center" wrapText="1"/>
    </xf>
    <xf numFmtId="0" fontId="49" fillId="0" borderId="28" xfId="0" applyFont="1" applyFill="1" applyBorder="1" applyAlignment="1">
      <alignment horizont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48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vertical="center" wrapText="1"/>
    </xf>
    <xf numFmtId="0" fontId="18" fillId="0" borderId="50" xfId="0" applyFont="1" applyFill="1" applyBorder="1" applyAlignment="1">
      <alignment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5" fillId="0" borderId="5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7" fillId="0" borderId="20" xfId="0" applyFont="1" applyBorder="1" applyAlignment="1">
      <alignment wrapText="1"/>
    </xf>
    <xf numFmtId="0" fontId="19" fillId="0" borderId="5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44" fillId="0" borderId="5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</cellXfs>
  <cellStyles count="45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20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_Tmp1" xfId="3"/>
    <cellStyle name="Обычный_Tmp2" xfId="1"/>
    <cellStyle name="Обычный_Tmp3" xfId="2"/>
    <cellStyle name="Плохой" xfId="10" builtinId="27" customBuiltin="1"/>
    <cellStyle name="Пояснение" xfId="19" builtinId="53" customBuiltin="1"/>
    <cellStyle name="Примечание" xfId="18" builtinId="10" customBuiltin="1"/>
    <cellStyle name="Связанная ячейка" xfId="15" builtinId="24" customBuiltin="1"/>
    <cellStyle name="Текст предупреждения" xfId="17" builtinId="11" customBuiltin="1"/>
    <cellStyle name="Хороший" xfId="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3;&#1072;&#1076;&#1078;&#1080;/Documents/&#1041;&#1102;&#1076;&#1078;&#1077;&#1090;%20&#1085;&#1072;%202012-2014&#1075;/&#1088;&#1072;&#1089;&#1095;&#1077;&#1090;/&#1055;&#1088;&#1086;&#1077;&#1082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"/>
      <sheetName val="Лист3"/>
      <sheetName val="норм"/>
      <sheetName val="герг"/>
      <sheetName val="кик"/>
      <sheetName val="айм"/>
      <sheetName val="маа"/>
      <sheetName val="курм"/>
      <sheetName val="мур"/>
      <sheetName val="хар"/>
      <sheetName val="мог"/>
      <sheetName val="куд"/>
      <sheetName val="чал"/>
      <sheetName val="Лист12"/>
      <sheetName val="Лист1"/>
      <sheetName val="Лист2"/>
    </sheetNames>
    <sheetDataSet>
      <sheetData sheetId="0">
        <row r="10">
          <cell r="D10">
            <v>357000</v>
          </cell>
        </row>
        <row r="11">
          <cell r="D11">
            <v>48000</v>
          </cell>
        </row>
        <row r="19">
          <cell r="D19">
            <v>96037000</v>
          </cell>
        </row>
        <row r="21">
          <cell r="D21">
            <v>1386000</v>
          </cell>
        </row>
        <row r="22">
          <cell r="D22">
            <v>1500000</v>
          </cell>
        </row>
        <row r="23">
          <cell r="D23">
            <v>2136900</v>
          </cell>
        </row>
        <row r="25">
          <cell r="D25">
            <v>566000</v>
          </cell>
        </row>
        <row r="26">
          <cell r="D26">
            <v>7601000</v>
          </cell>
        </row>
        <row r="27">
          <cell r="D27">
            <v>75230000</v>
          </cell>
        </row>
        <row r="29">
          <cell r="D29">
            <v>253000</v>
          </cell>
        </row>
        <row r="30">
          <cell r="D30">
            <v>1392000</v>
          </cell>
        </row>
        <row r="31">
          <cell r="D31">
            <v>1223442</v>
          </cell>
        </row>
        <row r="32">
          <cell r="D32">
            <v>239000</v>
          </cell>
        </row>
        <row r="33">
          <cell r="D33">
            <v>179000</v>
          </cell>
        </row>
        <row r="34">
          <cell r="D34">
            <v>253000</v>
          </cell>
        </row>
        <row r="35">
          <cell r="D35">
            <v>678000</v>
          </cell>
        </row>
        <row r="37">
          <cell r="D37">
            <v>1270000</v>
          </cell>
        </row>
        <row r="38">
          <cell r="D38">
            <v>23566000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Normal="100" workbookViewId="0">
      <selection activeCell="M9" sqref="M9"/>
    </sheetView>
  </sheetViews>
  <sheetFormatPr defaultRowHeight="14.4"/>
  <cols>
    <col min="1" max="1" width="4" bestFit="1" customWidth="1"/>
    <col min="2" max="2" width="11" customWidth="1"/>
    <col min="3" max="3" width="5" bestFit="1" customWidth="1"/>
    <col min="4" max="4" width="4" bestFit="1" customWidth="1"/>
    <col min="5" max="5" width="48.44140625" customWidth="1"/>
    <col min="6" max="6" width="9.88671875" style="69" hidden="1" customWidth="1"/>
    <col min="7" max="7" width="9.5546875" style="69" customWidth="1"/>
    <col min="8" max="9" width="10" bestFit="1" customWidth="1"/>
  </cols>
  <sheetData>
    <row r="1" spans="1:9">
      <c r="I1" s="98" t="s">
        <v>77</v>
      </c>
    </row>
    <row r="2" spans="1:9" s="99" customFormat="1">
      <c r="F2" s="69"/>
      <c r="I2" s="92" t="s">
        <v>78</v>
      </c>
    </row>
    <row r="3" spans="1:9" s="99" customFormat="1">
      <c r="F3" s="69"/>
      <c r="I3" s="92" t="s">
        <v>79</v>
      </c>
    </row>
    <row r="4" spans="1:9">
      <c r="H4" s="99"/>
      <c r="I4" s="92" t="s">
        <v>706</v>
      </c>
    </row>
    <row r="5" spans="1:9" s="99" customFormat="1" ht="15" customHeight="1">
      <c r="A5" s="387" t="s">
        <v>80</v>
      </c>
      <c r="B5" s="387"/>
      <c r="C5" s="387"/>
      <c r="D5" s="387"/>
      <c r="E5" s="387"/>
      <c r="F5" s="387"/>
      <c r="G5" s="387"/>
    </row>
    <row r="6" spans="1:9" ht="37.5" customHeight="1">
      <c r="A6" s="392" t="s">
        <v>685</v>
      </c>
      <c r="B6" s="392"/>
      <c r="C6" s="392"/>
      <c r="D6" s="392"/>
      <c r="E6" s="392"/>
      <c r="F6" s="392"/>
      <c r="G6" s="392"/>
      <c r="H6" s="392"/>
      <c r="I6" s="392"/>
    </row>
    <row r="7" spans="1:9" ht="6.75" customHeight="1">
      <c r="G7" s="98"/>
    </row>
    <row r="8" spans="1:9" ht="26.4">
      <c r="A8" s="388" t="s">
        <v>96</v>
      </c>
      <c r="B8" s="389"/>
      <c r="C8" s="389"/>
      <c r="D8" s="390"/>
      <c r="E8" s="100" t="s">
        <v>95</v>
      </c>
      <c r="F8" s="97" t="s">
        <v>133</v>
      </c>
      <c r="G8" s="97" t="s">
        <v>278</v>
      </c>
      <c r="H8" s="97" t="s">
        <v>680</v>
      </c>
      <c r="I8" s="97" t="s">
        <v>686</v>
      </c>
    </row>
    <row r="9" spans="1:9" ht="40.799999999999997">
      <c r="A9" s="101" t="s">
        <v>76</v>
      </c>
      <c r="B9" s="102" t="s">
        <v>180</v>
      </c>
      <c r="C9" s="102" t="s">
        <v>181</v>
      </c>
      <c r="D9" s="103" t="s">
        <v>98</v>
      </c>
      <c r="E9" s="94" t="s">
        <v>182</v>
      </c>
      <c r="F9" s="96">
        <f>9100+150</f>
        <v>9250</v>
      </c>
      <c r="G9" s="221">
        <v>38384.04</v>
      </c>
      <c r="H9" s="221">
        <v>38384</v>
      </c>
      <c r="I9" s="221">
        <v>38384</v>
      </c>
    </row>
    <row r="10" spans="1:9" ht="61.2">
      <c r="A10" s="101" t="s">
        <v>76</v>
      </c>
      <c r="B10" s="102" t="s">
        <v>183</v>
      </c>
      <c r="C10" s="102" t="s">
        <v>181</v>
      </c>
      <c r="D10" s="103" t="s">
        <v>98</v>
      </c>
      <c r="E10" s="94" t="s">
        <v>184</v>
      </c>
      <c r="F10" s="96">
        <v>6</v>
      </c>
      <c r="G10" s="221">
        <v>3</v>
      </c>
      <c r="H10" s="221">
        <v>3</v>
      </c>
      <c r="I10" s="221">
        <v>3</v>
      </c>
    </row>
    <row r="11" spans="1:9">
      <c r="A11" s="101" t="s">
        <v>76</v>
      </c>
      <c r="B11" s="102" t="s">
        <v>100</v>
      </c>
      <c r="C11" s="102" t="s">
        <v>97</v>
      </c>
      <c r="D11" s="103" t="s">
        <v>98</v>
      </c>
      <c r="E11" s="94" t="s">
        <v>99</v>
      </c>
      <c r="F11" s="139">
        <f>ROUND([1]доход!$D$10/1000,0)</f>
        <v>357</v>
      </c>
      <c r="G11" s="221">
        <v>858</v>
      </c>
      <c r="H11" s="221">
        <v>858</v>
      </c>
      <c r="I11" s="221">
        <v>858</v>
      </c>
    </row>
    <row r="12" spans="1:9">
      <c r="A12" s="101" t="s">
        <v>76</v>
      </c>
      <c r="B12" s="102" t="s">
        <v>185</v>
      </c>
      <c r="C12" s="102" t="s">
        <v>181</v>
      </c>
      <c r="D12" s="103" t="s">
        <v>98</v>
      </c>
      <c r="E12" s="94" t="s">
        <v>101</v>
      </c>
      <c r="F12" s="139">
        <f>ROUND([1]доход!$D$11/1000,0)</f>
        <v>48</v>
      </c>
      <c r="G12" s="221">
        <v>226</v>
      </c>
      <c r="H12" s="221">
        <v>226</v>
      </c>
      <c r="I12" s="221">
        <v>226</v>
      </c>
    </row>
    <row r="13" spans="1:9" s="99" customFormat="1">
      <c r="A13" s="101"/>
      <c r="B13" s="102"/>
      <c r="C13" s="102"/>
      <c r="D13" s="103"/>
      <c r="E13" s="94" t="s">
        <v>196</v>
      </c>
      <c r="F13" s="139"/>
      <c r="G13" s="221">
        <v>5744.6</v>
      </c>
      <c r="H13" s="221">
        <v>5744.6</v>
      </c>
      <c r="I13" s="221">
        <v>5744.6</v>
      </c>
    </row>
    <row r="14" spans="1:9" s="99" customFormat="1">
      <c r="A14" s="101"/>
      <c r="B14" s="102"/>
      <c r="C14" s="102"/>
      <c r="D14" s="103"/>
      <c r="E14" s="94" t="s">
        <v>206</v>
      </c>
      <c r="F14" s="139"/>
      <c r="G14" s="221">
        <v>2226</v>
      </c>
      <c r="H14" s="221">
        <v>2226</v>
      </c>
      <c r="I14" s="221">
        <v>2226</v>
      </c>
    </row>
    <row r="15" spans="1:9" ht="20.399999999999999">
      <c r="A15" s="101" t="s">
        <v>76</v>
      </c>
      <c r="B15" s="102" t="s">
        <v>102</v>
      </c>
      <c r="C15" s="102" t="s">
        <v>181</v>
      </c>
      <c r="D15" s="103" t="s">
        <v>98</v>
      </c>
      <c r="E15" s="94" t="s">
        <v>186</v>
      </c>
      <c r="F15" s="96">
        <v>36</v>
      </c>
      <c r="G15" s="221">
        <v>150</v>
      </c>
      <c r="H15" s="221">
        <v>150</v>
      </c>
      <c r="I15" s="221">
        <v>150</v>
      </c>
    </row>
    <row r="16" spans="1:9">
      <c r="A16" s="101" t="s">
        <v>76</v>
      </c>
      <c r="B16" s="102" t="s">
        <v>187</v>
      </c>
      <c r="C16" s="102" t="s">
        <v>97</v>
      </c>
      <c r="D16" s="103" t="s">
        <v>103</v>
      </c>
      <c r="E16" s="94" t="s">
        <v>188</v>
      </c>
      <c r="F16" s="96">
        <v>20</v>
      </c>
      <c r="G16" s="221"/>
      <c r="H16" s="221"/>
      <c r="I16" s="221"/>
    </row>
    <row r="17" spans="1:9" s="99" customFormat="1" ht="40.799999999999997">
      <c r="A17" s="101" t="s">
        <v>76</v>
      </c>
      <c r="B17" s="102" t="s">
        <v>134</v>
      </c>
      <c r="C17" s="102" t="s">
        <v>97</v>
      </c>
      <c r="D17" s="103" t="s">
        <v>106</v>
      </c>
      <c r="E17" s="94" t="s">
        <v>135</v>
      </c>
      <c r="F17" s="96">
        <v>10</v>
      </c>
      <c r="G17" s="221">
        <v>5</v>
      </c>
      <c r="H17" s="221">
        <v>5</v>
      </c>
      <c r="I17" s="221">
        <v>5</v>
      </c>
    </row>
    <row r="18" spans="1:9" ht="30.6">
      <c r="A18" s="101" t="s">
        <v>76</v>
      </c>
      <c r="B18" s="102" t="s">
        <v>105</v>
      </c>
      <c r="C18" s="102" t="s">
        <v>97</v>
      </c>
      <c r="D18" s="103" t="s">
        <v>106</v>
      </c>
      <c r="E18" s="94" t="s">
        <v>104</v>
      </c>
      <c r="F18" s="96">
        <v>20</v>
      </c>
      <c r="G18" s="221">
        <v>5</v>
      </c>
      <c r="H18" s="221">
        <v>5</v>
      </c>
      <c r="I18" s="221">
        <v>5</v>
      </c>
    </row>
    <row r="19" spans="1:9" ht="30.6">
      <c r="A19" s="101" t="s">
        <v>76</v>
      </c>
      <c r="B19" s="102" t="s">
        <v>108</v>
      </c>
      <c r="C19" s="102" t="s">
        <v>97</v>
      </c>
      <c r="D19" s="103" t="s">
        <v>106</v>
      </c>
      <c r="E19" s="94" t="s">
        <v>107</v>
      </c>
      <c r="F19" s="96">
        <v>45</v>
      </c>
      <c r="G19" s="221">
        <v>20</v>
      </c>
      <c r="H19" s="221">
        <v>20</v>
      </c>
      <c r="I19" s="221">
        <v>20</v>
      </c>
    </row>
    <row r="20" spans="1:9" s="99" customFormat="1" ht="20.399999999999999">
      <c r="A20" s="101" t="s">
        <v>76</v>
      </c>
      <c r="B20" s="102" t="s">
        <v>136</v>
      </c>
      <c r="C20" s="102" t="s">
        <v>97</v>
      </c>
      <c r="D20" s="103" t="s">
        <v>106</v>
      </c>
      <c r="E20" s="94" t="s">
        <v>137</v>
      </c>
      <c r="F20" s="96">
        <v>20</v>
      </c>
      <c r="G20" s="221">
        <v>30</v>
      </c>
      <c r="H20" s="221">
        <v>30</v>
      </c>
      <c r="I20" s="221">
        <v>30</v>
      </c>
    </row>
    <row r="21" spans="1:9" ht="30.6">
      <c r="A21" s="101" t="s">
        <v>76</v>
      </c>
      <c r="B21" s="102" t="s">
        <v>130</v>
      </c>
      <c r="C21" s="102" t="s">
        <v>97</v>
      </c>
      <c r="D21" s="103" t="s">
        <v>106</v>
      </c>
      <c r="E21" s="94" t="s">
        <v>94</v>
      </c>
      <c r="F21" s="96">
        <v>20</v>
      </c>
      <c r="G21" s="221">
        <v>70</v>
      </c>
      <c r="H21" s="221">
        <v>70</v>
      </c>
      <c r="I21" s="221">
        <v>70</v>
      </c>
    </row>
    <row r="22" spans="1:9" ht="20.399999999999999">
      <c r="A22" s="101" t="s">
        <v>76</v>
      </c>
      <c r="B22" s="102" t="s">
        <v>110</v>
      </c>
      <c r="C22" s="102" t="s">
        <v>97</v>
      </c>
      <c r="D22" s="103" t="s">
        <v>106</v>
      </c>
      <c r="E22" s="94" t="s">
        <v>109</v>
      </c>
      <c r="F22" s="96">
        <v>155</v>
      </c>
      <c r="G22" s="221">
        <v>35</v>
      </c>
      <c r="H22" s="221">
        <v>35</v>
      </c>
      <c r="I22" s="221">
        <v>35</v>
      </c>
    </row>
    <row r="23" spans="1:9" ht="20.399999999999999">
      <c r="A23" s="101" t="s">
        <v>76</v>
      </c>
      <c r="B23" s="102" t="s">
        <v>112</v>
      </c>
      <c r="C23" s="102" t="s">
        <v>97</v>
      </c>
      <c r="D23" s="103" t="s">
        <v>106</v>
      </c>
      <c r="E23" s="94" t="s">
        <v>111</v>
      </c>
      <c r="F23" s="96">
        <v>10</v>
      </c>
      <c r="G23" s="221">
        <v>20</v>
      </c>
      <c r="H23" s="221">
        <v>20</v>
      </c>
      <c r="I23" s="221">
        <v>20</v>
      </c>
    </row>
    <row r="24" spans="1:9" s="99" customFormat="1">
      <c r="A24" s="101" t="s">
        <v>76</v>
      </c>
      <c r="B24" s="102" t="s">
        <v>131</v>
      </c>
      <c r="C24" s="102" t="s">
        <v>97</v>
      </c>
      <c r="D24" s="103" t="s">
        <v>132</v>
      </c>
      <c r="E24" s="94" t="s">
        <v>93</v>
      </c>
      <c r="F24" s="96">
        <v>63</v>
      </c>
      <c r="G24" s="221">
        <v>515</v>
      </c>
      <c r="H24" s="221">
        <v>515</v>
      </c>
      <c r="I24" s="221">
        <v>515</v>
      </c>
    </row>
    <row r="25" spans="1:9" ht="20.399999999999999">
      <c r="A25" s="101" t="s">
        <v>76</v>
      </c>
      <c r="B25" s="102" t="s">
        <v>114</v>
      </c>
      <c r="C25" s="102" t="s">
        <v>97</v>
      </c>
      <c r="D25" s="103" t="s">
        <v>115</v>
      </c>
      <c r="E25" s="94" t="s">
        <v>113</v>
      </c>
      <c r="F25" s="139">
        <f>ROUND([1]доход!$D$19/1000,0)</f>
        <v>96037</v>
      </c>
      <c r="G25" s="221">
        <v>74152</v>
      </c>
      <c r="H25" s="221">
        <v>46859</v>
      </c>
      <c r="I25" s="221">
        <v>46859</v>
      </c>
    </row>
    <row r="26" spans="1:9" ht="20.399999999999999">
      <c r="A26" s="101" t="s">
        <v>76</v>
      </c>
      <c r="B26" s="102" t="s">
        <v>117</v>
      </c>
      <c r="C26" s="102" t="s">
        <v>97</v>
      </c>
      <c r="D26" s="103" t="s">
        <v>115</v>
      </c>
      <c r="E26" s="94" t="s">
        <v>116</v>
      </c>
      <c r="F26" s="139">
        <f>ROUND([1]доход!$D$23/1000,1)</f>
        <v>2136.9</v>
      </c>
      <c r="G26" s="221">
        <v>2537</v>
      </c>
      <c r="H26" s="221">
        <v>2537</v>
      </c>
      <c r="I26" s="221">
        <v>2537</v>
      </c>
    </row>
    <row r="27" spans="1:9">
      <c r="A27" s="101" t="s">
        <v>76</v>
      </c>
      <c r="B27" s="102" t="s">
        <v>119</v>
      </c>
      <c r="C27" s="102" t="s">
        <v>97</v>
      </c>
      <c r="D27" s="103" t="s">
        <v>115</v>
      </c>
      <c r="E27" s="94" t="s">
        <v>118</v>
      </c>
      <c r="F27" s="139">
        <f>([1]доход!$D$21+[1]доход!$D$22)/1000</f>
        <v>2886</v>
      </c>
      <c r="G27" s="221"/>
      <c r="H27" s="221"/>
      <c r="I27" s="221"/>
    </row>
    <row r="28" spans="1:9" ht="20.399999999999999">
      <c r="A28" s="101" t="s">
        <v>76</v>
      </c>
      <c r="B28" s="102" t="s">
        <v>121</v>
      </c>
      <c r="C28" s="102" t="s">
        <v>97</v>
      </c>
      <c r="D28" s="103" t="s">
        <v>115</v>
      </c>
      <c r="E28" s="94" t="s">
        <v>120</v>
      </c>
      <c r="F28" s="139">
        <f>ROUND([1]доход!$D$25/1000,0)</f>
        <v>566</v>
      </c>
      <c r="G28" s="221">
        <v>917.1869999999999</v>
      </c>
      <c r="H28" s="221">
        <v>582.1</v>
      </c>
      <c r="I28" s="221">
        <v>603</v>
      </c>
    </row>
    <row r="29" spans="1:9" ht="30.6">
      <c r="A29" s="101" t="s">
        <v>76</v>
      </c>
      <c r="B29" s="102" t="s">
        <v>123</v>
      </c>
      <c r="C29" s="102" t="s">
        <v>97</v>
      </c>
      <c r="D29" s="103" t="s">
        <v>115</v>
      </c>
      <c r="E29" s="94" t="s">
        <v>122</v>
      </c>
      <c r="F29" s="139">
        <f>ROUND([1]доход!$D$35/1000,0)</f>
        <v>678</v>
      </c>
      <c r="G29" s="221">
        <v>1062.2</v>
      </c>
      <c r="H29" s="221">
        <v>1062.2</v>
      </c>
      <c r="I29" s="221">
        <v>1062.2</v>
      </c>
    </row>
    <row r="30" spans="1:9" s="99" customFormat="1" ht="30.6">
      <c r="A30" s="101" t="s">
        <v>76</v>
      </c>
      <c r="B30" s="102" t="s">
        <v>240</v>
      </c>
      <c r="C30" s="102" t="s">
        <v>97</v>
      </c>
      <c r="D30" s="103" t="s">
        <v>115</v>
      </c>
      <c r="E30" s="94" t="s">
        <v>241</v>
      </c>
      <c r="F30" s="139">
        <f>ROUND([1]доход!$D$35/1000,0)</f>
        <v>678</v>
      </c>
      <c r="G30" s="221">
        <v>135.4</v>
      </c>
      <c r="H30" s="221">
        <v>140.75200000000001</v>
      </c>
      <c r="I30" s="221">
        <v>146.38200000000001</v>
      </c>
    </row>
    <row r="31" spans="1:9" ht="30.6">
      <c r="A31" s="101" t="s">
        <v>76</v>
      </c>
      <c r="B31" s="102" t="s">
        <v>240</v>
      </c>
      <c r="C31" s="102" t="s">
        <v>97</v>
      </c>
      <c r="D31" s="103" t="s">
        <v>115</v>
      </c>
      <c r="E31" s="94" t="s">
        <v>241</v>
      </c>
      <c r="F31" s="139">
        <f>ROUND([1]доход!$D$26/1000,0)</f>
        <v>7601</v>
      </c>
      <c r="G31" s="221">
        <v>1900</v>
      </c>
      <c r="H31" s="221">
        <v>1100</v>
      </c>
      <c r="I31" s="221">
        <v>1100</v>
      </c>
    </row>
    <row r="32" spans="1:9" s="99" customFormat="1" ht="30.6">
      <c r="A32" s="101" t="s">
        <v>76</v>
      </c>
      <c r="B32" s="102" t="s">
        <v>207</v>
      </c>
      <c r="C32" s="102" t="s">
        <v>97</v>
      </c>
      <c r="D32" s="103" t="s">
        <v>115</v>
      </c>
      <c r="E32" s="94" t="s">
        <v>208</v>
      </c>
      <c r="F32" s="139"/>
      <c r="G32" s="221"/>
      <c r="H32" s="221"/>
      <c r="I32" s="221"/>
    </row>
    <row r="33" spans="1:9" ht="20.399999999999999">
      <c r="A33" s="101" t="s">
        <v>76</v>
      </c>
      <c r="B33" s="102" t="s">
        <v>125</v>
      </c>
      <c r="C33" s="102" t="s">
        <v>97</v>
      </c>
      <c r="D33" s="103" t="s">
        <v>115</v>
      </c>
      <c r="E33" s="94" t="s">
        <v>124</v>
      </c>
      <c r="F33" s="96">
        <f>([1]доход!$D$27+[1]доход!$D$29+[1]доход!$D$32+[1]доход!$D$33+[1]доход!$D$34+[1]доход!$D$37+[1]доход!$D$38)/1000</f>
        <v>100990</v>
      </c>
      <c r="G33" s="221">
        <v>225307.6</v>
      </c>
      <c r="H33" s="221">
        <v>203165.2</v>
      </c>
      <c r="I33" s="221">
        <v>202197.2</v>
      </c>
    </row>
    <row r="34" spans="1:9" s="99" customFormat="1" ht="40.799999999999997">
      <c r="A34" s="101" t="s">
        <v>76</v>
      </c>
      <c r="B34" s="102" t="s">
        <v>205</v>
      </c>
      <c r="C34" s="102" t="s">
        <v>97</v>
      </c>
      <c r="D34" s="103" t="s">
        <v>115</v>
      </c>
      <c r="E34" s="94" t="s">
        <v>138</v>
      </c>
      <c r="F34" s="139">
        <f>ROUND([1]доход!$D$31/1000,3)</f>
        <v>1223.442</v>
      </c>
      <c r="G34" s="221">
        <v>1508.067</v>
      </c>
      <c r="H34" s="221">
        <v>1508.067</v>
      </c>
      <c r="I34" s="221">
        <v>1508.067</v>
      </c>
    </row>
    <row r="35" spans="1:9" ht="30.6">
      <c r="A35" s="101" t="s">
        <v>76</v>
      </c>
      <c r="B35" s="102" t="s">
        <v>127</v>
      </c>
      <c r="C35" s="102" t="s">
        <v>97</v>
      </c>
      <c r="D35" s="103" t="s">
        <v>115</v>
      </c>
      <c r="E35" s="94" t="s">
        <v>126</v>
      </c>
      <c r="F35" s="139">
        <f>ROUND([1]доход!$D$30/1000,0)</f>
        <v>1392</v>
      </c>
      <c r="G35" s="221">
        <v>5947</v>
      </c>
      <c r="H35" s="221">
        <v>5947</v>
      </c>
      <c r="I35" s="221">
        <v>5947</v>
      </c>
    </row>
    <row r="36" spans="1:9" s="99" customFormat="1" ht="40.799999999999997">
      <c r="A36" s="170" t="s">
        <v>76</v>
      </c>
      <c r="B36" s="170" t="s">
        <v>201</v>
      </c>
      <c r="C36" s="170" t="s">
        <v>97</v>
      </c>
      <c r="D36" s="170" t="s">
        <v>115</v>
      </c>
      <c r="E36" s="94" t="s">
        <v>200</v>
      </c>
      <c r="F36" s="171"/>
      <c r="G36" s="221">
        <v>1308.3</v>
      </c>
      <c r="H36" s="221">
        <v>1308.3</v>
      </c>
      <c r="I36" s="221">
        <v>1308.3</v>
      </c>
    </row>
    <row r="37" spans="1:9" s="99" customFormat="1" ht="30.6">
      <c r="A37" s="170" t="s">
        <v>76</v>
      </c>
      <c r="B37" s="170" t="s">
        <v>202</v>
      </c>
      <c r="C37" s="170" t="s">
        <v>97</v>
      </c>
      <c r="D37" s="170" t="s">
        <v>115</v>
      </c>
      <c r="E37" s="94" t="s">
        <v>163</v>
      </c>
      <c r="F37" s="171"/>
      <c r="G37" s="221"/>
      <c r="H37" s="221"/>
      <c r="I37" s="221"/>
    </row>
    <row r="38" spans="1:9" s="99" customFormat="1">
      <c r="A38" s="170"/>
      <c r="B38" s="170"/>
      <c r="C38" s="170"/>
      <c r="D38" s="170"/>
      <c r="E38" s="176"/>
      <c r="F38" s="171"/>
      <c r="G38" s="96"/>
      <c r="H38" s="96"/>
      <c r="I38" s="96"/>
    </row>
    <row r="39" spans="1:9" ht="15" thickBot="1">
      <c r="A39" s="391" t="s">
        <v>91</v>
      </c>
      <c r="B39" s="391"/>
      <c r="C39" s="391"/>
      <c r="D39" s="391"/>
      <c r="E39" s="391"/>
      <c r="F39" s="95">
        <f>SUM(F9:F35)</f>
        <v>224248.342</v>
      </c>
      <c r="G39" s="221">
        <v>363066.39399999997</v>
      </c>
      <c r="H39" s="221">
        <v>312501.21899999998</v>
      </c>
      <c r="I39" s="221">
        <v>311559.74899999995</v>
      </c>
    </row>
    <row r="40" spans="1:9">
      <c r="F40" s="104"/>
    </row>
  </sheetData>
  <mergeCells count="4">
    <mergeCell ref="A5:G5"/>
    <mergeCell ref="A8:D8"/>
    <mergeCell ref="A39:E39"/>
    <mergeCell ref="A6:I6"/>
  </mergeCells>
  <pageMargins left="0.70866141732283472" right="0.15748031496062992" top="0.74803149606299213" bottom="0.35433070866141736" header="0.31496062992125984" footer="0.15748031496062992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>
      <selection activeCell="B5" sqref="B5:D5"/>
    </sheetView>
  </sheetViews>
  <sheetFormatPr defaultRowHeight="14.4"/>
  <cols>
    <col min="1" max="1" width="7.33203125" customWidth="1"/>
    <col min="2" max="2" width="34.6640625" customWidth="1"/>
    <col min="3" max="3" width="19.5546875" customWidth="1"/>
    <col min="4" max="4" width="18.109375" customWidth="1"/>
  </cols>
  <sheetData>
    <row r="1" spans="1:7" ht="18">
      <c r="A1" s="99"/>
      <c r="B1" s="224"/>
      <c r="C1" s="46"/>
      <c r="D1" s="46" t="s">
        <v>249</v>
      </c>
      <c r="E1" s="224"/>
      <c r="F1" s="224"/>
      <c r="G1" s="224"/>
    </row>
    <row r="2" spans="1:7" ht="18">
      <c r="A2" s="99"/>
      <c r="B2" s="224"/>
      <c r="C2" s="46"/>
      <c r="D2" s="92" t="s">
        <v>78</v>
      </c>
      <c r="E2" s="224"/>
      <c r="F2" s="224"/>
      <c r="G2" s="224"/>
    </row>
    <row r="3" spans="1:7" ht="18">
      <c r="A3" s="99"/>
      <c r="B3" s="224"/>
      <c r="C3" s="46"/>
      <c r="D3" s="92" t="s">
        <v>79</v>
      </c>
      <c r="E3" s="224"/>
      <c r="F3" s="224"/>
      <c r="G3" s="224"/>
    </row>
    <row r="4" spans="1:7" ht="18">
      <c r="A4" s="99"/>
      <c r="B4" s="224"/>
      <c r="C4" s="46"/>
      <c r="D4" s="92" t="s">
        <v>705</v>
      </c>
      <c r="E4" s="224"/>
      <c r="F4" s="224"/>
      <c r="G4" s="224"/>
    </row>
    <row r="5" spans="1:7" ht="18">
      <c r="A5" s="99"/>
      <c r="B5" s="455" t="s">
        <v>250</v>
      </c>
      <c r="C5" s="455"/>
      <c r="D5" s="455"/>
      <c r="E5" s="234"/>
      <c r="F5" s="234"/>
      <c r="G5" s="234"/>
    </row>
    <row r="6" spans="1:7" ht="18">
      <c r="A6" s="99"/>
      <c r="B6" s="456" t="s">
        <v>251</v>
      </c>
      <c r="C6" s="456"/>
      <c r="D6" s="456"/>
      <c r="E6" s="235"/>
      <c r="F6" s="235"/>
      <c r="G6" s="235"/>
    </row>
    <row r="7" spans="1:7" ht="18">
      <c r="A7" s="99"/>
      <c r="B7" s="454" t="s">
        <v>695</v>
      </c>
      <c r="C7" s="454"/>
      <c r="D7" s="454"/>
      <c r="E7" s="234"/>
      <c r="F7" s="234"/>
      <c r="G7" s="234"/>
    </row>
    <row r="8" spans="1:7" ht="54">
      <c r="A8" s="225" t="s">
        <v>252</v>
      </c>
      <c r="B8" s="460" t="s">
        <v>253</v>
      </c>
      <c r="C8" s="461"/>
      <c r="D8" s="226" t="s">
        <v>254</v>
      </c>
      <c r="E8" s="224"/>
      <c r="F8" s="224"/>
      <c r="G8" s="224"/>
    </row>
    <row r="9" spans="1:7">
      <c r="A9" s="227">
        <v>1</v>
      </c>
      <c r="B9" s="462">
        <v>2</v>
      </c>
      <c r="C9" s="463"/>
      <c r="D9" s="227">
        <v>3</v>
      </c>
      <c r="E9" s="99"/>
      <c r="F9" s="99"/>
      <c r="G9" s="99"/>
    </row>
    <row r="10" spans="1:7" ht="15.6">
      <c r="A10" s="228">
        <v>1</v>
      </c>
      <c r="B10" s="464" t="s">
        <v>678</v>
      </c>
      <c r="C10" s="465"/>
      <c r="D10" s="229">
        <v>300</v>
      </c>
      <c r="E10" s="99"/>
      <c r="F10" s="99"/>
      <c r="G10" s="99"/>
    </row>
    <row r="11" spans="1:7" s="99" customFormat="1" ht="15.6">
      <c r="A11" s="228">
        <v>2</v>
      </c>
      <c r="B11" s="464" t="s">
        <v>245</v>
      </c>
      <c r="C11" s="465"/>
      <c r="D11" s="229">
        <v>200</v>
      </c>
    </row>
    <row r="12" spans="1:7" ht="16.2">
      <c r="A12" s="228"/>
      <c r="B12" s="457" t="s">
        <v>91</v>
      </c>
      <c r="C12" s="458"/>
      <c r="D12" s="230">
        <v>500</v>
      </c>
      <c r="E12" s="99"/>
      <c r="F12" s="99"/>
      <c r="G12" s="99"/>
    </row>
    <row r="13" spans="1:7" ht="15.6">
      <c r="A13" s="99"/>
      <c r="B13" s="459"/>
      <c r="C13" s="459"/>
      <c r="D13" s="231"/>
      <c r="E13" s="99"/>
      <c r="F13" s="99"/>
      <c r="G13" s="99"/>
    </row>
    <row r="14" spans="1:7" ht="90" customHeight="1">
      <c r="A14" s="99"/>
      <c r="B14" s="99"/>
      <c r="C14" s="99"/>
      <c r="D14" s="99"/>
      <c r="E14" s="99"/>
      <c r="F14" s="99"/>
      <c r="G14" s="99"/>
    </row>
    <row r="15" spans="1:7" ht="75.75" customHeight="1">
      <c r="A15" s="99"/>
      <c r="B15" s="99"/>
      <c r="C15" s="99"/>
      <c r="D15" s="99"/>
      <c r="E15" s="99"/>
      <c r="F15" s="99"/>
      <c r="G15" s="99"/>
    </row>
    <row r="16" spans="1:7" ht="18">
      <c r="A16" s="222"/>
      <c r="B16" s="224"/>
      <c r="C16" s="46"/>
      <c r="D16" s="46" t="s">
        <v>255</v>
      </c>
      <c r="E16" s="99"/>
      <c r="F16" s="99"/>
      <c r="G16" s="99"/>
    </row>
    <row r="17" spans="1:7" ht="18">
      <c r="A17" s="222"/>
      <c r="B17" s="224"/>
      <c r="C17" s="46"/>
      <c r="D17" s="92" t="s">
        <v>78</v>
      </c>
      <c r="E17" s="99"/>
      <c r="F17" s="99"/>
      <c r="G17" s="99"/>
    </row>
    <row r="18" spans="1:7" ht="18">
      <c r="A18" s="222"/>
      <c r="B18" s="224"/>
      <c r="C18" s="46"/>
      <c r="D18" s="92" t="s">
        <v>79</v>
      </c>
      <c r="E18" s="99"/>
      <c r="F18" s="99"/>
      <c r="G18" s="99"/>
    </row>
    <row r="19" spans="1:7" ht="18">
      <c r="A19" s="222"/>
      <c r="B19" s="224"/>
      <c r="C19" s="46"/>
      <c r="D19" s="92"/>
      <c r="E19" s="99"/>
      <c r="F19" s="99"/>
      <c r="G19" s="99"/>
    </row>
    <row r="20" spans="1:7" ht="18">
      <c r="A20" s="455" t="s">
        <v>250</v>
      </c>
      <c r="B20" s="455"/>
      <c r="C20" s="455"/>
      <c r="D20" s="455"/>
      <c r="E20" s="99"/>
      <c r="F20" s="99"/>
      <c r="G20" s="99"/>
    </row>
    <row r="21" spans="1:7" ht="18">
      <c r="A21" s="455" t="s">
        <v>256</v>
      </c>
      <c r="B21" s="455"/>
      <c r="C21" s="455"/>
      <c r="D21" s="455"/>
      <c r="E21" s="99"/>
      <c r="F21" s="99"/>
      <c r="G21" s="99"/>
    </row>
    <row r="22" spans="1:7" ht="18">
      <c r="A22" s="454" t="s">
        <v>696</v>
      </c>
      <c r="B22" s="454"/>
      <c r="C22" s="454"/>
      <c r="D22" s="454"/>
      <c r="E22" s="99"/>
      <c r="F22" s="99"/>
      <c r="G22" s="99"/>
    </row>
    <row r="23" spans="1:7" ht="36">
      <c r="A23" s="225" t="s">
        <v>252</v>
      </c>
      <c r="B23" s="225" t="s">
        <v>253</v>
      </c>
      <c r="C23" s="226" t="s">
        <v>697</v>
      </c>
      <c r="D23" s="226" t="s">
        <v>698</v>
      </c>
      <c r="E23" s="99"/>
      <c r="F23" s="99"/>
      <c r="G23" s="99"/>
    </row>
    <row r="24" spans="1:7">
      <c r="A24" s="227">
        <v>1</v>
      </c>
      <c r="B24" s="227">
        <v>2</v>
      </c>
      <c r="C24" s="227">
        <v>3</v>
      </c>
      <c r="D24" s="227">
        <v>4</v>
      </c>
      <c r="E24" s="99"/>
      <c r="F24" s="99"/>
      <c r="G24" s="99"/>
    </row>
    <row r="25" spans="1:7" ht="15.6">
      <c r="A25" s="228">
        <v>1</v>
      </c>
      <c r="B25" s="232"/>
      <c r="C25" s="229">
        <v>0</v>
      </c>
      <c r="D25" s="229">
        <v>0</v>
      </c>
      <c r="E25" s="99"/>
      <c r="F25" s="99"/>
      <c r="G25" s="99"/>
    </row>
    <row r="26" spans="1:7" ht="16.2">
      <c r="A26" s="228"/>
      <c r="B26" s="233" t="s">
        <v>91</v>
      </c>
      <c r="C26" s="230">
        <v>0</v>
      </c>
      <c r="D26" s="230">
        <v>0</v>
      </c>
      <c r="E26" s="99"/>
      <c r="F26" s="99"/>
      <c r="G26" s="99"/>
    </row>
  </sheetData>
  <mergeCells count="12">
    <mergeCell ref="A22:D22"/>
    <mergeCell ref="B5:D5"/>
    <mergeCell ref="B6:D6"/>
    <mergeCell ref="B12:C12"/>
    <mergeCell ref="B13:C13"/>
    <mergeCell ref="A20:D20"/>
    <mergeCell ref="A21:D21"/>
    <mergeCell ref="B8:C8"/>
    <mergeCell ref="B9:C9"/>
    <mergeCell ref="B10:C10"/>
    <mergeCell ref="B7:D7"/>
    <mergeCell ref="B11:C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8"/>
  <sheetViews>
    <sheetView workbookViewId="0">
      <selection activeCell="H13" sqref="H13"/>
    </sheetView>
  </sheetViews>
  <sheetFormatPr defaultRowHeight="14.4"/>
  <cols>
    <col min="1" max="1" width="5.33203125" customWidth="1"/>
    <col min="2" max="2" width="25.5546875" customWidth="1"/>
    <col min="3" max="3" width="122.109375" customWidth="1"/>
  </cols>
  <sheetData>
    <row r="1" spans="1:3">
      <c r="A1" s="410"/>
      <c r="B1" s="410"/>
      <c r="C1" s="262" t="s">
        <v>279</v>
      </c>
    </row>
    <row r="2" spans="1:3">
      <c r="A2" s="410"/>
      <c r="B2" s="410"/>
      <c r="C2" s="92" t="s">
        <v>78</v>
      </c>
    </row>
    <row r="3" spans="1:3">
      <c r="A3" s="263"/>
      <c r="B3" s="263"/>
      <c r="C3" s="92" t="s">
        <v>79</v>
      </c>
    </row>
    <row r="4" spans="1:3">
      <c r="A4" s="410"/>
      <c r="B4" s="410"/>
      <c r="C4" s="92" t="s">
        <v>706</v>
      </c>
    </row>
    <row r="5" spans="1:3">
      <c r="A5" s="264"/>
      <c r="B5" s="264"/>
      <c r="C5" s="263"/>
    </row>
    <row r="6" spans="1:3" ht="15.6">
      <c r="A6" s="411" t="s">
        <v>280</v>
      </c>
      <c r="B6" s="411"/>
      <c r="C6" s="411"/>
    </row>
    <row r="7" spans="1:3" ht="15" thickBot="1">
      <c r="A7" s="264"/>
      <c r="B7" s="412"/>
      <c r="C7" s="413"/>
    </row>
    <row r="8" spans="1:3" ht="27" thickBot="1">
      <c r="A8" s="265" t="s">
        <v>281</v>
      </c>
      <c r="B8" s="266" t="s">
        <v>282</v>
      </c>
      <c r="C8" s="267" t="s">
        <v>283</v>
      </c>
    </row>
    <row r="9" spans="1:3">
      <c r="A9" s="268"/>
      <c r="B9" s="269" t="s">
        <v>167</v>
      </c>
      <c r="C9" s="270" t="s">
        <v>284</v>
      </c>
    </row>
    <row r="10" spans="1:3">
      <c r="A10" s="271" t="s">
        <v>167</v>
      </c>
      <c r="B10" s="272" t="s">
        <v>285</v>
      </c>
      <c r="C10" s="273" t="s">
        <v>286</v>
      </c>
    </row>
    <row r="11" spans="1:3">
      <c r="A11" s="271" t="s">
        <v>167</v>
      </c>
      <c r="B11" s="272" t="s">
        <v>287</v>
      </c>
      <c r="C11" s="273" t="s">
        <v>288</v>
      </c>
    </row>
    <row r="12" spans="1:3">
      <c r="A12" s="271" t="s">
        <v>167</v>
      </c>
      <c r="B12" s="272" t="s">
        <v>289</v>
      </c>
      <c r="C12" s="274" t="s">
        <v>290</v>
      </c>
    </row>
    <row r="13" spans="1:3">
      <c r="A13" s="271" t="s">
        <v>167</v>
      </c>
      <c r="B13" s="272" t="s">
        <v>291</v>
      </c>
      <c r="C13" s="275" t="s">
        <v>292</v>
      </c>
    </row>
    <row r="14" spans="1:3" ht="34.200000000000003">
      <c r="A14" s="271" t="s">
        <v>167</v>
      </c>
      <c r="B14" s="272" t="s">
        <v>293</v>
      </c>
      <c r="C14" s="275" t="s">
        <v>294</v>
      </c>
    </row>
    <row r="15" spans="1:3" ht="22.8">
      <c r="A15" s="271" t="s">
        <v>167</v>
      </c>
      <c r="B15" s="272" t="s">
        <v>295</v>
      </c>
      <c r="C15" s="275" t="s">
        <v>296</v>
      </c>
    </row>
    <row r="16" spans="1:3" ht="22.8">
      <c r="A16" s="271" t="s">
        <v>167</v>
      </c>
      <c r="B16" s="272" t="s">
        <v>297</v>
      </c>
      <c r="C16" s="273" t="s">
        <v>298</v>
      </c>
    </row>
    <row r="17" spans="1:3" ht="22.8">
      <c r="A17" s="271" t="s">
        <v>167</v>
      </c>
      <c r="B17" s="272" t="s">
        <v>299</v>
      </c>
      <c r="C17" s="274" t="s">
        <v>300</v>
      </c>
    </row>
    <row r="18" spans="1:3" ht="22.8">
      <c r="A18" s="271" t="s">
        <v>167</v>
      </c>
      <c r="B18" s="272" t="s">
        <v>301</v>
      </c>
      <c r="C18" s="274" t="s">
        <v>302</v>
      </c>
    </row>
    <row r="19" spans="1:3">
      <c r="A19" s="271" t="s">
        <v>167</v>
      </c>
      <c r="B19" s="272" t="s">
        <v>303</v>
      </c>
      <c r="C19" s="276" t="s">
        <v>304</v>
      </c>
    </row>
    <row r="20" spans="1:3" ht="22.8">
      <c r="A20" s="271" t="s">
        <v>167</v>
      </c>
      <c r="B20" s="272" t="s">
        <v>305</v>
      </c>
      <c r="C20" s="277" t="s">
        <v>306</v>
      </c>
    </row>
    <row r="21" spans="1:3">
      <c r="A21" s="271" t="s">
        <v>167</v>
      </c>
      <c r="B21" s="272" t="s">
        <v>307</v>
      </c>
      <c r="C21" s="274" t="s">
        <v>308</v>
      </c>
    </row>
    <row r="22" spans="1:3">
      <c r="A22" s="271" t="s">
        <v>167</v>
      </c>
      <c r="B22" s="272" t="s">
        <v>309</v>
      </c>
      <c r="C22" s="274" t="s">
        <v>310</v>
      </c>
    </row>
    <row r="23" spans="1:3" ht="15" thickBot="1">
      <c r="A23" s="271" t="s">
        <v>167</v>
      </c>
      <c r="B23" s="272" t="s">
        <v>311</v>
      </c>
      <c r="C23" s="278" t="s">
        <v>312</v>
      </c>
    </row>
    <row r="24" spans="1:3">
      <c r="A24" s="271" t="s">
        <v>167</v>
      </c>
      <c r="B24" s="272" t="s">
        <v>313</v>
      </c>
      <c r="C24" s="279" t="s">
        <v>314</v>
      </c>
    </row>
    <row r="25" spans="1:3" ht="34.200000000000003">
      <c r="A25" s="271" t="s">
        <v>167</v>
      </c>
      <c r="B25" s="272" t="s">
        <v>315</v>
      </c>
      <c r="C25" s="275" t="s">
        <v>316</v>
      </c>
    </row>
    <row r="26" spans="1:3" ht="34.200000000000003">
      <c r="A26" s="271" t="s">
        <v>167</v>
      </c>
      <c r="B26" s="272" t="s">
        <v>317</v>
      </c>
      <c r="C26" s="275" t="s">
        <v>318</v>
      </c>
    </row>
    <row r="27" spans="1:3" ht="22.8">
      <c r="A27" s="271" t="s">
        <v>167</v>
      </c>
      <c r="B27" s="272" t="s">
        <v>319</v>
      </c>
      <c r="C27" s="274" t="s">
        <v>320</v>
      </c>
    </row>
    <row r="28" spans="1:3" ht="22.8">
      <c r="A28" s="271" t="s">
        <v>167</v>
      </c>
      <c r="B28" s="272" t="s">
        <v>321</v>
      </c>
      <c r="C28" s="274" t="s">
        <v>322</v>
      </c>
    </row>
    <row r="29" spans="1:3" ht="34.200000000000003">
      <c r="A29" s="271" t="s">
        <v>167</v>
      </c>
      <c r="B29" s="272" t="s">
        <v>323</v>
      </c>
      <c r="C29" s="275" t="s">
        <v>324</v>
      </c>
    </row>
    <row r="30" spans="1:3" ht="34.200000000000003">
      <c r="A30" s="271" t="s">
        <v>167</v>
      </c>
      <c r="B30" s="272" t="s">
        <v>325</v>
      </c>
      <c r="C30" s="275" t="s">
        <v>326</v>
      </c>
    </row>
    <row r="31" spans="1:3">
      <c r="A31" s="271" t="s">
        <v>167</v>
      </c>
      <c r="B31" s="272" t="s">
        <v>327</v>
      </c>
      <c r="C31" s="275" t="s">
        <v>328</v>
      </c>
    </row>
    <row r="32" spans="1:3" ht="22.8">
      <c r="A32" s="271" t="s">
        <v>167</v>
      </c>
      <c r="B32" s="272" t="s">
        <v>329</v>
      </c>
      <c r="C32" s="273" t="s">
        <v>330</v>
      </c>
    </row>
    <row r="33" spans="1:3" ht="22.8">
      <c r="A33" s="271" t="s">
        <v>167</v>
      </c>
      <c r="B33" s="272" t="s">
        <v>331</v>
      </c>
      <c r="C33" s="275" t="s">
        <v>332</v>
      </c>
    </row>
    <row r="34" spans="1:3">
      <c r="A34" s="271" t="s">
        <v>167</v>
      </c>
      <c r="B34" s="272" t="s">
        <v>333</v>
      </c>
      <c r="C34" s="275" t="s">
        <v>334</v>
      </c>
    </row>
    <row r="35" spans="1:3">
      <c r="A35" s="271" t="s">
        <v>167</v>
      </c>
      <c r="B35" s="272" t="s">
        <v>335</v>
      </c>
      <c r="C35" s="280" t="s">
        <v>336</v>
      </c>
    </row>
    <row r="36" spans="1:3">
      <c r="A36" s="271" t="s">
        <v>167</v>
      </c>
      <c r="B36" s="272" t="s">
        <v>337</v>
      </c>
      <c r="C36" s="281" t="s">
        <v>338</v>
      </c>
    </row>
    <row r="37" spans="1:3" ht="22.8">
      <c r="A37" s="271" t="s">
        <v>167</v>
      </c>
      <c r="B37" s="282" t="s">
        <v>339</v>
      </c>
      <c r="C37" s="283" t="s">
        <v>340</v>
      </c>
    </row>
    <row r="38" spans="1:3" ht="22.8">
      <c r="A38" s="271" t="s">
        <v>167</v>
      </c>
      <c r="B38" s="272" t="s">
        <v>341</v>
      </c>
      <c r="C38" s="275" t="s">
        <v>342</v>
      </c>
    </row>
    <row r="39" spans="1:3" ht="22.8">
      <c r="A39" s="271" t="s">
        <v>167</v>
      </c>
      <c r="B39" s="282" t="s">
        <v>343</v>
      </c>
      <c r="C39" s="283" t="s">
        <v>344</v>
      </c>
    </row>
    <row r="40" spans="1:3" ht="22.8">
      <c r="A40" s="271" t="s">
        <v>167</v>
      </c>
      <c r="B40" s="282" t="s">
        <v>345</v>
      </c>
      <c r="C40" s="283" t="s">
        <v>344</v>
      </c>
    </row>
    <row r="41" spans="1:3" ht="22.8">
      <c r="A41" s="271" t="s">
        <v>167</v>
      </c>
      <c r="B41" s="282" t="s">
        <v>346</v>
      </c>
      <c r="C41" s="283" t="s">
        <v>347</v>
      </c>
    </row>
    <row r="42" spans="1:3">
      <c r="A42" s="271" t="s">
        <v>167</v>
      </c>
      <c r="B42" s="282" t="s">
        <v>348</v>
      </c>
      <c r="C42" s="283" t="s">
        <v>349</v>
      </c>
    </row>
    <row r="43" spans="1:3" ht="34.200000000000003">
      <c r="A43" s="271" t="s">
        <v>167</v>
      </c>
      <c r="B43" s="282" t="s">
        <v>350</v>
      </c>
      <c r="C43" s="283" t="s">
        <v>351</v>
      </c>
    </row>
    <row r="44" spans="1:3">
      <c r="A44" s="271" t="s">
        <v>167</v>
      </c>
      <c r="B44" s="272" t="s">
        <v>352</v>
      </c>
      <c r="C44" s="274" t="s">
        <v>353</v>
      </c>
    </row>
    <row r="45" spans="1:3">
      <c r="A45" s="271" t="s">
        <v>167</v>
      </c>
      <c r="B45" s="272" t="s">
        <v>354</v>
      </c>
      <c r="C45" s="274" t="s">
        <v>355</v>
      </c>
    </row>
    <row r="46" spans="1:3" ht="22.8">
      <c r="A46" s="271" t="s">
        <v>167</v>
      </c>
      <c r="B46" s="272" t="s">
        <v>356</v>
      </c>
      <c r="C46" s="284" t="s">
        <v>357</v>
      </c>
    </row>
    <row r="47" spans="1:3">
      <c r="A47" s="271" t="s">
        <v>167</v>
      </c>
      <c r="B47" s="272" t="s">
        <v>358</v>
      </c>
      <c r="C47" s="273" t="s">
        <v>93</v>
      </c>
    </row>
    <row r="48" spans="1:3" ht="22.8">
      <c r="A48" s="271" t="s">
        <v>167</v>
      </c>
      <c r="B48" s="272" t="s">
        <v>359</v>
      </c>
      <c r="C48" s="275" t="s">
        <v>360</v>
      </c>
    </row>
    <row r="49" spans="1:3">
      <c r="A49" s="271" t="s">
        <v>167</v>
      </c>
      <c r="B49" s="272" t="s">
        <v>361</v>
      </c>
      <c r="C49" s="274" t="s">
        <v>362</v>
      </c>
    </row>
    <row r="50" spans="1:3">
      <c r="A50" s="271" t="s">
        <v>167</v>
      </c>
      <c r="B50" s="272" t="s">
        <v>363</v>
      </c>
      <c r="C50" s="274" t="s">
        <v>364</v>
      </c>
    </row>
    <row r="51" spans="1:3">
      <c r="A51" s="271" t="s">
        <v>167</v>
      </c>
      <c r="B51" s="272" t="s">
        <v>365</v>
      </c>
      <c r="C51" s="285" t="s">
        <v>366</v>
      </c>
    </row>
    <row r="52" spans="1:3">
      <c r="A52" s="271" t="s">
        <v>167</v>
      </c>
      <c r="B52" s="272" t="s">
        <v>367</v>
      </c>
      <c r="C52" s="276" t="s">
        <v>368</v>
      </c>
    </row>
    <row r="53" spans="1:3">
      <c r="A53" s="271" t="s">
        <v>167</v>
      </c>
      <c r="B53" s="272" t="s">
        <v>369</v>
      </c>
      <c r="C53" s="285" t="s">
        <v>370</v>
      </c>
    </row>
    <row r="54" spans="1:3">
      <c r="A54" s="271" t="s">
        <v>167</v>
      </c>
      <c r="B54" s="272" t="s">
        <v>371</v>
      </c>
      <c r="C54" s="286" t="s">
        <v>372</v>
      </c>
    </row>
    <row r="55" spans="1:3" ht="22.8">
      <c r="A55" s="271" t="s">
        <v>167</v>
      </c>
      <c r="B55" s="272" t="s">
        <v>373</v>
      </c>
      <c r="C55" s="285" t="s">
        <v>374</v>
      </c>
    </row>
    <row r="56" spans="1:3" ht="22.8">
      <c r="A56" s="271" t="s">
        <v>167</v>
      </c>
      <c r="B56" s="272" t="s">
        <v>375</v>
      </c>
      <c r="C56" s="285" t="s">
        <v>376</v>
      </c>
    </row>
    <row r="57" spans="1:3" ht="22.8">
      <c r="A57" s="271" t="s">
        <v>167</v>
      </c>
      <c r="B57" s="272" t="s">
        <v>377</v>
      </c>
      <c r="C57" s="285" t="s">
        <v>378</v>
      </c>
    </row>
    <row r="58" spans="1:3">
      <c r="A58" s="271" t="s">
        <v>167</v>
      </c>
      <c r="B58" s="272" t="s">
        <v>379</v>
      </c>
      <c r="C58" s="285" t="s">
        <v>380</v>
      </c>
    </row>
    <row r="59" spans="1:3">
      <c r="A59" s="271" t="s">
        <v>167</v>
      </c>
      <c r="B59" s="272" t="s">
        <v>381</v>
      </c>
      <c r="C59" s="285" t="s">
        <v>382</v>
      </c>
    </row>
    <row r="60" spans="1:3">
      <c r="A60" s="271" t="s">
        <v>167</v>
      </c>
      <c r="B60" s="272" t="s">
        <v>383</v>
      </c>
      <c r="C60" s="285" t="s">
        <v>384</v>
      </c>
    </row>
    <row r="61" spans="1:3">
      <c r="A61" s="271" t="s">
        <v>167</v>
      </c>
      <c r="B61" s="272" t="s">
        <v>385</v>
      </c>
      <c r="C61" s="285" t="s">
        <v>386</v>
      </c>
    </row>
    <row r="62" spans="1:3">
      <c r="A62" s="271" t="s">
        <v>167</v>
      </c>
      <c r="B62" s="272" t="s">
        <v>387</v>
      </c>
      <c r="C62" s="285" t="s">
        <v>388</v>
      </c>
    </row>
    <row r="63" spans="1:3">
      <c r="A63" s="271" t="s">
        <v>167</v>
      </c>
      <c r="B63" s="272" t="s">
        <v>389</v>
      </c>
      <c r="C63" s="285" t="s">
        <v>390</v>
      </c>
    </row>
    <row r="64" spans="1:3" ht="22.8">
      <c r="A64" s="271" t="s">
        <v>167</v>
      </c>
      <c r="B64" s="272" t="s">
        <v>391</v>
      </c>
      <c r="C64" s="285" t="s">
        <v>392</v>
      </c>
    </row>
    <row r="65" spans="1:3">
      <c r="A65" s="271" t="s">
        <v>167</v>
      </c>
      <c r="B65" s="272" t="s">
        <v>393</v>
      </c>
      <c r="C65" s="285" t="s">
        <v>394</v>
      </c>
    </row>
    <row r="66" spans="1:3" ht="22.8">
      <c r="A66" s="271" t="s">
        <v>167</v>
      </c>
      <c r="B66" s="272" t="s">
        <v>395</v>
      </c>
      <c r="C66" s="285" t="s">
        <v>396</v>
      </c>
    </row>
    <row r="67" spans="1:3" ht="22.8">
      <c r="A67" s="271" t="s">
        <v>167</v>
      </c>
      <c r="B67" s="272" t="s">
        <v>397</v>
      </c>
      <c r="C67" s="285" t="s">
        <v>398</v>
      </c>
    </row>
    <row r="68" spans="1:3">
      <c r="A68" s="271" t="s">
        <v>167</v>
      </c>
      <c r="B68" s="272" t="s">
        <v>399</v>
      </c>
      <c r="C68" s="287" t="s">
        <v>400</v>
      </c>
    </row>
    <row r="69" spans="1:3" ht="22.8">
      <c r="A69" s="271" t="s">
        <v>167</v>
      </c>
      <c r="B69" s="272" t="s">
        <v>401</v>
      </c>
      <c r="C69" s="288" t="s">
        <v>402</v>
      </c>
    </row>
    <row r="70" spans="1:3" ht="22.8">
      <c r="A70" s="271" t="s">
        <v>167</v>
      </c>
      <c r="B70" s="272" t="s">
        <v>403</v>
      </c>
      <c r="C70" s="289" t="s">
        <v>404</v>
      </c>
    </row>
    <row r="71" spans="1:3" ht="22.8">
      <c r="A71" s="271" t="s">
        <v>167</v>
      </c>
      <c r="B71" s="272" t="s">
        <v>405</v>
      </c>
      <c r="C71" s="289" t="s">
        <v>406</v>
      </c>
    </row>
    <row r="72" spans="1:3" ht="22.8">
      <c r="A72" s="271" t="s">
        <v>167</v>
      </c>
      <c r="B72" s="272" t="s">
        <v>407</v>
      </c>
      <c r="C72" s="289" t="s">
        <v>408</v>
      </c>
    </row>
    <row r="73" spans="1:3">
      <c r="A73" s="271" t="s">
        <v>167</v>
      </c>
      <c r="B73" s="272" t="s">
        <v>409</v>
      </c>
      <c r="C73" s="289" t="s">
        <v>410</v>
      </c>
    </row>
    <row r="74" spans="1:3" ht="22.8">
      <c r="A74" s="271" t="s">
        <v>167</v>
      </c>
      <c r="B74" s="272" t="s">
        <v>411</v>
      </c>
      <c r="C74" s="289" t="s">
        <v>412</v>
      </c>
    </row>
    <row r="75" spans="1:3">
      <c r="A75" s="271" t="s">
        <v>167</v>
      </c>
      <c r="B75" s="272" t="s">
        <v>413</v>
      </c>
      <c r="C75" s="99" t="s">
        <v>414</v>
      </c>
    </row>
    <row r="76" spans="1:3">
      <c r="A76" s="271" t="s">
        <v>167</v>
      </c>
      <c r="B76" s="272" t="s">
        <v>415</v>
      </c>
      <c r="C76" s="99" t="s">
        <v>416</v>
      </c>
    </row>
    <row r="77" spans="1:3">
      <c r="A77" s="271" t="s">
        <v>167</v>
      </c>
      <c r="B77" s="272" t="s">
        <v>417</v>
      </c>
      <c r="C77" s="289" t="s">
        <v>418</v>
      </c>
    </row>
    <row r="78" spans="1:3">
      <c r="A78" s="271" t="s">
        <v>167</v>
      </c>
      <c r="B78" s="272" t="s">
        <v>419</v>
      </c>
      <c r="C78" s="289" t="s">
        <v>420</v>
      </c>
    </row>
    <row r="79" spans="1:3">
      <c r="A79" s="271" t="s">
        <v>167</v>
      </c>
      <c r="B79" s="272" t="s">
        <v>421</v>
      </c>
      <c r="C79" s="289" t="s">
        <v>422</v>
      </c>
    </row>
    <row r="80" spans="1:3">
      <c r="A80" s="271" t="s">
        <v>167</v>
      </c>
      <c r="B80" s="272" t="s">
        <v>423</v>
      </c>
      <c r="C80" s="289" t="s">
        <v>424</v>
      </c>
    </row>
    <row r="81" spans="1:3" ht="22.8">
      <c r="A81" s="271" t="s">
        <v>167</v>
      </c>
      <c r="B81" s="272" t="s">
        <v>425</v>
      </c>
      <c r="C81" s="289" t="s">
        <v>426</v>
      </c>
    </row>
    <row r="82" spans="1:3">
      <c r="A82" s="271" t="s">
        <v>167</v>
      </c>
      <c r="B82" s="272" t="s">
        <v>427</v>
      </c>
      <c r="C82" s="289" t="s">
        <v>428</v>
      </c>
    </row>
    <row r="83" spans="1:3">
      <c r="A83" s="271" t="s">
        <v>167</v>
      </c>
      <c r="B83" s="272" t="s">
        <v>429</v>
      </c>
      <c r="C83" s="289" t="s">
        <v>430</v>
      </c>
    </row>
    <row r="84" spans="1:3" ht="22.8">
      <c r="A84" s="271" t="s">
        <v>167</v>
      </c>
      <c r="B84" s="272" t="s">
        <v>431</v>
      </c>
      <c r="C84" s="289" t="s">
        <v>432</v>
      </c>
    </row>
    <row r="85" spans="1:3">
      <c r="A85" s="271" t="s">
        <v>167</v>
      </c>
      <c r="B85" s="272" t="s">
        <v>433</v>
      </c>
      <c r="C85" s="289" t="s">
        <v>434</v>
      </c>
    </row>
    <row r="86" spans="1:3">
      <c r="A86" s="271" t="s">
        <v>167</v>
      </c>
      <c r="B86" s="272" t="s">
        <v>435</v>
      </c>
      <c r="C86" s="289" t="s">
        <v>436</v>
      </c>
    </row>
    <row r="87" spans="1:3">
      <c r="A87" s="271" t="s">
        <v>167</v>
      </c>
      <c r="B87" s="272" t="s">
        <v>437</v>
      </c>
      <c r="C87" s="290" t="s">
        <v>438</v>
      </c>
    </row>
    <row r="88" spans="1:3">
      <c r="A88" s="271" t="s">
        <v>167</v>
      </c>
      <c r="B88" s="272" t="s">
        <v>439</v>
      </c>
      <c r="C88" s="290" t="s">
        <v>440</v>
      </c>
    </row>
    <row r="89" spans="1:3" ht="22.8">
      <c r="A89" s="271" t="s">
        <v>167</v>
      </c>
      <c r="B89" s="272" t="s">
        <v>441</v>
      </c>
      <c r="C89" s="291" t="s">
        <v>138</v>
      </c>
    </row>
    <row r="90" spans="1:3">
      <c r="A90" s="271" t="s">
        <v>167</v>
      </c>
      <c r="B90" s="272" t="s">
        <v>442</v>
      </c>
      <c r="C90" s="290" t="s">
        <v>443</v>
      </c>
    </row>
    <row r="91" spans="1:3" ht="22.8">
      <c r="A91" s="271" t="s">
        <v>167</v>
      </c>
      <c r="B91" s="272" t="s">
        <v>444</v>
      </c>
      <c r="C91" s="291" t="s">
        <v>445</v>
      </c>
    </row>
    <row r="92" spans="1:3">
      <c r="A92" s="271" t="s">
        <v>167</v>
      </c>
      <c r="B92" s="272" t="s">
        <v>446</v>
      </c>
      <c r="C92" s="290" t="s">
        <v>447</v>
      </c>
    </row>
    <row r="93" spans="1:3">
      <c r="A93" s="271" t="s">
        <v>167</v>
      </c>
      <c r="B93" s="272" t="s">
        <v>448</v>
      </c>
      <c r="C93" s="285" t="s">
        <v>449</v>
      </c>
    </row>
    <row r="94" spans="1:3" ht="22.8">
      <c r="A94" s="271" t="s">
        <v>167</v>
      </c>
      <c r="B94" s="272" t="s">
        <v>450</v>
      </c>
      <c r="C94" s="285" t="s">
        <v>451</v>
      </c>
    </row>
    <row r="95" spans="1:3" ht="22.8">
      <c r="A95" s="271" t="s">
        <v>167</v>
      </c>
      <c r="B95" s="272" t="s">
        <v>452</v>
      </c>
      <c r="C95" s="276" t="s">
        <v>453</v>
      </c>
    </row>
    <row r="96" spans="1:3" ht="22.8">
      <c r="A96" s="271" t="s">
        <v>167</v>
      </c>
      <c r="B96" s="272" t="s">
        <v>454</v>
      </c>
      <c r="C96" s="276" t="s">
        <v>163</v>
      </c>
    </row>
    <row r="97" spans="1:3" ht="22.8">
      <c r="A97" s="271" t="s">
        <v>167</v>
      </c>
      <c r="B97" s="272" t="s">
        <v>455</v>
      </c>
      <c r="C97" s="276" t="s">
        <v>456</v>
      </c>
    </row>
    <row r="98" spans="1:3" ht="22.8">
      <c r="A98" s="271" t="s">
        <v>167</v>
      </c>
      <c r="B98" s="272" t="s">
        <v>457</v>
      </c>
      <c r="C98" s="276" t="s">
        <v>458</v>
      </c>
    </row>
    <row r="99" spans="1:3" ht="22.8">
      <c r="A99" s="271" t="s">
        <v>167</v>
      </c>
      <c r="B99" s="272" t="s">
        <v>459</v>
      </c>
      <c r="C99" s="276" t="s">
        <v>460</v>
      </c>
    </row>
    <row r="100" spans="1:3">
      <c r="A100" s="271" t="s">
        <v>167</v>
      </c>
      <c r="B100" s="272" t="s">
        <v>461</v>
      </c>
      <c r="C100" s="276" t="s">
        <v>462</v>
      </c>
    </row>
    <row r="101" spans="1:3">
      <c r="A101" s="271" t="s">
        <v>167</v>
      </c>
      <c r="B101" s="272" t="s">
        <v>463</v>
      </c>
      <c r="C101" s="280" t="s">
        <v>464</v>
      </c>
    </row>
    <row r="102" spans="1:3">
      <c r="A102" s="271" t="s">
        <v>167</v>
      </c>
      <c r="B102" s="272" t="s">
        <v>465</v>
      </c>
      <c r="C102" s="287" t="s">
        <v>466</v>
      </c>
    </row>
    <row r="103" spans="1:3">
      <c r="A103" s="271" t="s">
        <v>167</v>
      </c>
      <c r="B103" s="272" t="s">
        <v>467</v>
      </c>
      <c r="C103" s="287" t="s">
        <v>468</v>
      </c>
    </row>
    <row r="104" spans="1:3" ht="22.8">
      <c r="A104" s="271" t="s">
        <v>167</v>
      </c>
      <c r="B104" s="272" t="s">
        <v>469</v>
      </c>
      <c r="C104" s="289" t="s">
        <v>470</v>
      </c>
    </row>
    <row r="105" spans="1:3" ht="22.8">
      <c r="A105" s="271" t="s">
        <v>167</v>
      </c>
      <c r="B105" s="272" t="s">
        <v>471</v>
      </c>
      <c r="C105" s="289" t="s">
        <v>472</v>
      </c>
    </row>
    <row r="106" spans="1:3">
      <c r="A106" s="271" t="s">
        <v>167</v>
      </c>
      <c r="B106" s="272" t="s">
        <v>473</v>
      </c>
      <c r="C106" s="289" t="s">
        <v>474</v>
      </c>
    </row>
    <row r="107" spans="1:3" ht="34.200000000000003">
      <c r="A107" s="271" t="s">
        <v>167</v>
      </c>
      <c r="B107" s="272" t="s">
        <v>475</v>
      </c>
      <c r="C107" s="287" t="s">
        <v>476</v>
      </c>
    </row>
    <row r="108" spans="1:3" ht="22.8">
      <c r="A108" s="271" t="s">
        <v>167</v>
      </c>
      <c r="B108" s="272" t="s">
        <v>477</v>
      </c>
      <c r="C108" s="287" t="s">
        <v>478</v>
      </c>
    </row>
    <row r="109" spans="1:3">
      <c r="A109" s="271" t="s">
        <v>167</v>
      </c>
      <c r="B109" s="272" t="s">
        <v>479</v>
      </c>
      <c r="C109" s="287" t="s">
        <v>480</v>
      </c>
    </row>
    <row r="110" spans="1:3" ht="23.4" thickBot="1">
      <c r="A110" s="271" t="s">
        <v>167</v>
      </c>
      <c r="B110" s="272" t="s">
        <v>481</v>
      </c>
      <c r="C110" s="287" t="s">
        <v>482</v>
      </c>
    </row>
    <row r="111" spans="1:3" ht="15" thickBot="1">
      <c r="A111" s="292"/>
      <c r="B111" s="293" t="s">
        <v>84</v>
      </c>
      <c r="C111" s="294" t="s">
        <v>483</v>
      </c>
    </row>
    <row r="112" spans="1:3">
      <c r="A112" s="271"/>
      <c r="B112" s="272" t="s">
        <v>484</v>
      </c>
      <c r="C112" s="285" t="s">
        <v>286</v>
      </c>
    </row>
    <row r="113" spans="1:3" ht="22.8">
      <c r="A113" s="271"/>
      <c r="B113" s="272" t="s">
        <v>485</v>
      </c>
      <c r="C113" s="285" t="s">
        <v>486</v>
      </c>
    </row>
    <row r="114" spans="1:3" ht="22.8">
      <c r="A114" s="271"/>
      <c r="B114" s="272" t="s">
        <v>487</v>
      </c>
      <c r="C114" s="285" t="s">
        <v>488</v>
      </c>
    </row>
    <row r="115" spans="1:3">
      <c r="A115" s="271"/>
      <c r="B115" s="272" t="s">
        <v>489</v>
      </c>
      <c r="C115" s="285" t="s">
        <v>490</v>
      </c>
    </row>
    <row r="116" spans="1:3" ht="34.200000000000003">
      <c r="A116" s="271"/>
      <c r="B116" s="272" t="s">
        <v>293</v>
      </c>
      <c r="C116" s="285" t="s">
        <v>491</v>
      </c>
    </row>
    <row r="117" spans="1:3" ht="22.8">
      <c r="A117" s="271"/>
      <c r="B117" s="272" t="s">
        <v>492</v>
      </c>
      <c r="C117" s="285" t="s">
        <v>493</v>
      </c>
    </row>
    <row r="118" spans="1:3" ht="22.8">
      <c r="A118" s="271"/>
      <c r="B118" s="272" t="s">
        <v>295</v>
      </c>
      <c r="C118" s="285" t="s">
        <v>296</v>
      </c>
    </row>
    <row r="119" spans="1:3" ht="22.8">
      <c r="A119" s="271"/>
      <c r="B119" s="272" t="s">
        <v>297</v>
      </c>
      <c r="C119" s="285" t="s">
        <v>494</v>
      </c>
    </row>
    <row r="120" spans="1:3" ht="22.8">
      <c r="A120" s="271"/>
      <c r="B120" s="272" t="s">
        <v>299</v>
      </c>
      <c r="C120" s="285" t="s">
        <v>495</v>
      </c>
    </row>
    <row r="121" spans="1:3" ht="22.8">
      <c r="A121" s="271"/>
      <c r="B121" s="272" t="s">
        <v>301</v>
      </c>
      <c r="C121" s="285" t="s">
        <v>302</v>
      </c>
    </row>
    <row r="122" spans="1:3">
      <c r="A122" s="271"/>
      <c r="B122" s="272" t="s">
        <v>496</v>
      </c>
      <c r="C122" s="285" t="s">
        <v>497</v>
      </c>
    </row>
    <row r="123" spans="1:3">
      <c r="A123" s="271"/>
      <c r="B123" s="272" t="s">
        <v>303</v>
      </c>
      <c r="C123" s="285" t="s">
        <v>498</v>
      </c>
    </row>
    <row r="124" spans="1:3" ht="22.8">
      <c r="A124" s="271"/>
      <c r="B124" s="272" t="s">
        <v>305</v>
      </c>
      <c r="C124" s="285" t="s">
        <v>306</v>
      </c>
    </row>
    <row r="125" spans="1:3" ht="22.8">
      <c r="A125" s="271"/>
      <c r="B125" s="272" t="s">
        <v>307</v>
      </c>
      <c r="C125" s="285" t="s">
        <v>499</v>
      </c>
    </row>
    <row r="126" spans="1:3">
      <c r="A126" s="271"/>
      <c r="B126" s="272" t="s">
        <v>311</v>
      </c>
      <c r="C126" s="285" t="s">
        <v>312</v>
      </c>
    </row>
    <row r="127" spans="1:3">
      <c r="A127" s="271"/>
      <c r="B127" s="272" t="s">
        <v>313</v>
      </c>
      <c r="C127" s="285" t="s">
        <v>500</v>
      </c>
    </row>
    <row r="128" spans="1:3" ht="22.8">
      <c r="A128" s="271"/>
      <c r="B128" s="272" t="s">
        <v>319</v>
      </c>
      <c r="C128" s="285" t="s">
        <v>501</v>
      </c>
    </row>
    <row r="129" spans="1:3" ht="22.8">
      <c r="A129" s="271"/>
      <c r="B129" s="272" t="s">
        <v>321</v>
      </c>
      <c r="C129" s="285" t="s">
        <v>502</v>
      </c>
    </row>
    <row r="130" spans="1:3" ht="34.200000000000003">
      <c r="A130" s="271"/>
      <c r="B130" s="272" t="s">
        <v>323</v>
      </c>
      <c r="C130" s="285" t="s">
        <v>503</v>
      </c>
    </row>
    <row r="131" spans="1:3">
      <c r="A131" s="271"/>
      <c r="B131" s="272" t="s">
        <v>327</v>
      </c>
      <c r="C131" s="285" t="s">
        <v>504</v>
      </c>
    </row>
    <row r="132" spans="1:3" ht="22.8">
      <c r="A132" s="271"/>
      <c r="B132" s="272" t="s">
        <v>329</v>
      </c>
      <c r="C132" s="285" t="s">
        <v>330</v>
      </c>
    </row>
    <row r="133" spans="1:3">
      <c r="A133" s="271"/>
      <c r="B133" s="272" t="s">
        <v>505</v>
      </c>
      <c r="C133" s="285" t="s">
        <v>506</v>
      </c>
    </row>
    <row r="134" spans="1:3" ht="22.8">
      <c r="A134" s="271"/>
      <c r="B134" s="272" t="s">
        <v>331</v>
      </c>
      <c r="C134" s="285" t="s">
        <v>507</v>
      </c>
    </row>
    <row r="135" spans="1:3">
      <c r="A135" s="271"/>
      <c r="B135" s="272" t="s">
        <v>333</v>
      </c>
      <c r="C135" s="285" t="s">
        <v>508</v>
      </c>
    </row>
    <row r="136" spans="1:3" ht="22.8">
      <c r="A136" s="271"/>
      <c r="B136" s="272" t="s">
        <v>509</v>
      </c>
      <c r="C136" s="285" t="s">
        <v>342</v>
      </c>
    </row>
    <row r="137" spans="1:3">
      <c r="A137" s="271"/>
      <c r="B137" s="272" t="s">
        <v>352</v>
      </c>
      <c r="C137" s="285" t="s">
        <v>510</v>
      </c>
    </row>
    <row r="138" spans="1:3" ht="22.8">
      <c r="A138" s="271"/>
      <c r="B138" s="272" t="s">
        <v>356</v>
      </c>
      <c r="C138" s="285" t="s">
        <v>511</v>
      </c>
    </row>
    <row r="139" spans="1:3" ht="15" thickBot="1">
      <c r="A139" s="271"/>
      <c r="B139" s="272" t="s">
        <v>358</v>
      </c>
      <c r="C139" s="285" t="s">
        <v>93</v>
      </c>
    </row>
    <row r="140" spans="1:3" ht="15" thickBot="1">
      <c r="A140" s="292"/>
      <c r="B140" s="293" t="s">
        <v>88</v>
      </c>
      <c r="C140" s="294" t="s">
        <v>512</v>
      </c>
    </row>
    <row r="141" spans="1:3">
      <c r="A141" s="271" t="s">
        <v>88</v>
      </c>
      <c r="B141" s="272" t="s">
        <v>307</v>
      </c>
      <c r="C141" s="273" t="s">
        <v>308</v>
      </c>
    </row>
    <row r="142" spans="1:3">
      <c r="A142" s="271" t="s">
        <v>88</v>
      </c>
      <c r="B142" s="272" t="s">
        <v>333</v>
      </c>
      <c r="C142" s="286" t="s">
        <v>513</v>
      </c>
    </row>
    <row r="143" spans="1:3">
      <c r="A143" s="271" t="s">
        <v>88</v>
      </c>
      <c r="B143" s="295" t="s">
        <v>514</v>
      </c>
      <c r="C143" s="276" t="s">
        <v>515</v>
      </c>
    </row>
    <row r="144" spans="1:3">
      <c r="A144" s="271" t="s">
        <v>88</v>
      </c>
      <c r="B144" s="296" t="s">
        <v>516</v>
      </c>
      <c r="C144" s="285" t="s">
        <v>517</v>
      </c>
    </row>
    <row r="145" spans="1:3" ht="22.8">
      <c r="A145" s="271" t="s">
        <v>88</v>
      </c>
      <c r="B145" s="296" t="s">
        <v>518</v>
      </c>
      <c r="C145" s="285" t="s">
        <v>519</v>
      </c>
    </row>
    <row r="146" spans="1:3" ht="15" thickBot="1">
      <c r="A146" s="271" t="s">
        <v>88</v>
      </c>
      <c r="B146" s="295" t="s">
        <v>520</v>
      </c>
      <c r="C146" s="297" t="s">
        <v>521</v>
      </c>
    </row>
    <row r="147" spans="1:3" ht="15" thickBot="1">
      <c r="A147" s="292"/>
      <c r="B147" s="293" t="s">
        <v>90</v>
      </c>
      <c r="C147" s="294" t="s">
        <v>522</v>
      </c>
    </row>
    <row r="148" spans="1:3">
      <c r="A148" s="271" t="s">
        <v>90</v>
      </c>
      <c r="B148" s="272" t="s">
        <v>307</v>
      </c>
      <c r="C148" s="273" t="s">
        <v>308</v>
      </c>
    </row>
    <row r="149" spans="1:3">
      <c r="A149" s="271" t="s">
        <v>90</v>
      </c>
      <c r="B149" s="272" t="s">
        <v>333</v>
      </c>
      <c r="C149" s="286" t="s">
        <v>513</v>
      </c>
    </row>
    <row r="150" spans="1:3">
      <c r="A150" s="271" t="s">
        <v>90</v>
      </c>
      <c r="B150" s="295" t="s">
        <v>514</v>
      </c>
      <c r="C150" s="276" t="s">
        <v>515</v>
      </c>
    </row>
    <row r="151" spans="1:3">
      <c r="A151" s="271" t="s">
        <v>90</v>
      </c>
      <c r="B151" s="295" t="s">
        <v>516</v>
      </c>
      <c r="C151" s="274" t="s">
        <v>517</v>
      </c>
    </row>
    <row r="152" spans="1:3" ht="22.8">
      <c r="A152" s="271" t="s">
        <v>90</v>
      </c>
      <c r="B152" s="295" t="s">
        <v>518</v>
      </c>
      <c r="C152" s="274" t="s">
        <v>519</v>
      </c>
    </row>
    <row r="153" spans="1:3" ht="15" thickBot="1">
      <c r="A153" s="271" t="s">
        <v>90</v>
      </c>
      <c r="B153" s="295" t="s">
        <v>520</v>
      </c>
      <c r="C153" s="298" t="s">
        <v>521</v>
      </c>
    </row>
    <row r="154" spans="1:3" ht="16.2" thickBot="1">
      <c r="A154" s="407" t="s">
        <v>674</v>
      </c>
      <c r="B154" s="408"/>
      <c r="C154" s="409"/>
    </row>
    <row r="155" spans="1:3" ht="22.8">
      <c r="A155" s="299"/>
      <c r="B155" s="272" t="s">
        <v>492</v>
      </c>
      <c r="C155" s="273" t="s">
        <v>523</v>
      </c>
    </row>
    <row r="156" spans="1:3" ht="22.8">
      <c r="A156" s="300"/>
      <c r="B156" s="272" t="s">
        <v>307</v>
      </c>
      <c r="C156" s="286" t="s">
        <v>499</v>
      </c>
    </row>
    <row r="157" spans="1:3" ht="16.2" thickBot="1">
      <c r="A157" s="301"/>
      <c r="B157" s="302" t="s">
        <v>333</v>
      </c>
      <c r="C157" s="303" t="s">
        <v>508</v>
      </c>
    </row>
    <row r="158" spans="1:3" ht="27" thickBot="1">
      <c r="A158" s="304"/>
      <c r="B158" s="302" t="s">
        <v>345</v>
      </c>
      <c r="C158" s="303" t="s">
        <v>344</v>
      </c>
    </row>
    <row r="159" spans="1:3" ht="27" thickBot="1">
      <c r="A159" s="301"/>
      <c r="B159" s="302" t="s">
        <v>505</v>
      </c>
      <c r="C159" s="305" t="s">
        <v>506</v>
      </c>
    </row>
    <row r="160" spans="1:3" ht="15.6">
      <c r="A160" s="397" t="s">
        <v>675</v>
      </c>
      <c r="B160" s="397"/>
      <c r="C160" s="397"/>
    </row>
    <row r="161" spans="1:3" ht="15.6">
      <c r="A161" s="306" t="s">
        <v>676</v>
      </c>
      <c r="B161" s="264"/>
      <c r="C161" s="264"/>
    </row>
    <row r="162" spans="1:3" ht="15" thickBot="1">
      <c r="A162" s="264"/>
      <c r="B162" s="264"/>
      <c r="C162" s="264"/>
    </row>
    <row r="163" spans="1:3" ht="16.2" thickBot="1">
      <c r="A163" s="398" t="s">
        <v>524</v>
      </c>
      <c r="B163" s="399"/>
      <c r="C163" s="400"/>
    </row>
    <row r="164" spans="1:3" ht="15" thickBot="1">
      <c r="A164" s="401" t="s">
        <v>525</v>
      </c>
      <c r="B164" s="402"/>
      <c r="C164" s="403" t="s">
        <v>283</v>
      </c>
    </row>
    <row r="165" spans="1:3" ht="72.599999999999994" thickBot="1">
      <c r="A165" s="265" t="s">
        <v>526</v>
      </c>
      <c r="B165" s="266" t="s">
        <v>527</v>
      </c>
      <c r="C165" s="404"/>
    </row>
    <row r="166" spans="1:3" ht="16.2" thickBot="1">
      <c r="A166" s="265"/>
      <c r="B166" s="267"/>
      <c r="C166" s="307" t="s">
        <v>528</v>
      </c>
    </row>
    <row r="167" spans="1:3">
      <c r="A167" s="405">
        <v>182</v>
      </c>
      <c r="B167" s="406"/>
      <c r="C167" s="308" t="s">
        <v>529</v>
      </c>
    </row>
    <row r="168" spans="1:3" ht="22.8">
      <c r="A168" s="309">
        <v>182</v>
      </c>
      <c r="B168" s="310" t="s">
        <v>530</v>
      </c>
      <c r="C168" s="285" t="s">
        <v>531</v>
      </c>
    </row>
    <row r="169" spans="1:3" ht="22.8">
      <c r="A169" s="309">
        <v>182</v>
      </c>
      <c r="B169" s="310" t="s">
        <v>532</v>
      </c>
      <c r="C169" s="285" t="s">
        <v>531</v>
      </c>
    </row>
    <row r="170" spans="1:3" ht="22.8">
      <c r="A170" s="309">
        <v>182</v>
      </c>
      <c r="B170" s="310" t="s">
        <v>533</v>
      </c>
      <c r="C170" s="285" t="s">
        <v>531</v>
      </c>
    </row>
    <row r="171" spans="1:3" ht="22.8">
      <c r="A171" s="309">
        <v>182</v>
      </c>
      <c r="B171" s="310" t="s">
        <v>534</v>
      </c>
      <c r="C171" s="285" t="s">
        <v>531</v>
      </c>
    </row>
    <row r="172" spans="1:3" ht="34.200000000000003">
      <c r="A172" s="309">
        <v>182</v>
      </c>
      <c r="B172" s="310" t="s">
        <v>535</v>
      </c>
      <c r="C172" s="285" t="s">
        <v>536</v>
      </c>
    </row>
    <row r="173" spans="1:3" ht="34.200000000000003">
      <c r="A173" s="309">
        <v>182</v>
      </c>
      <c r="B173" s="310" t="s">
        <v>537</v>
      </c>
      <c r="C173" s="285" t="s">
        <v>536</v>
      </c>
    </row>
    <row r="174" spans="1:3" ht="34.200000000000003">
      <c r="A174" s="309">
        <v>182</v>
      </c>
      <c r="B174" s="310" t="s">
        <v>538</v>
      </c>
      <c r="C174" s="285" t="s">
        <v>536</v>
      </c>
    </row>
    <row r="175" spans="1:3">
      <c r="A175" s="309">
        <v>182</v>
      </c>
      <c r="B175" s="310" t="s">
        <v>539</v>
      </c>
      <c r="C175" s="285" t="s">
        <v>540</v>
      </c>
    </row>
    <row r="176" spans="1:3">
      <c r="A176" s="309">
        <v>182</v>
      </c>
      <c r="B176" s="310" t="s">
        <v>541</v>
      </c>
      <c r="C176" s="285" t="s">
        <v>540</v>
      </c>
    </row>
    <row r="177" spans="1:3" ht="34.200000000000003">
      <c r="A177" s="309">
        <v>182</v>
      </c>
      <c r="B177" s="310" t="s">
        <v>542</v>
      </c>
      <c r="C177" s="285" t="s">
        <v>543</v>
      </c>
    </row>
    <row r="178" spans="1:3">
      <c r="A178" s="309">
        <v>182</v>
      </c>
      <c r="B178" s="310" t="s">
        <v>544</v>
      </c>
      <c r="C178" s="285" t="s">
        <v>545</v>
      </c>
    </row>
    <row r="179" spans="1:3">
      <c r="A179" s="309">
        <v>182</v>
      </c>
      <c r="B179" s="310" t="s">
        <v>546</v>
      </c>
      <c r="C179" s="285" t="s">
        <v>545</v>
      </c>
    </row>
    <row r="180" spans="1:3">
      <c r="A180" s="309">
        <v>182</v>
      </c>
      <c r="B180" s="310" t="s">
        <v>547</v>
      </c>
      <c r="C180" s="285" t="s">
        <v>545</v>
      </c>
    </row>
    <row r="181" spans="1:3" ht="22.8">
      <c r="A181" s="309">
        <v>182</v>
      </c>
      <c r="B181" s="310" t="s">
        <v>548</v>
      </c>
      <c r="C181" s="285" t="s">
        <v>549</v>
      </c>
    </row>
    <row r="182" spans="1:3" ht="22.8">
      <c r="A182" s="309">
        <v>182</v>
      </c>
      <c r="B182" s="310" t="s">
        <v>550</v>
      </c>
      <c r="C182" s="285" t="s">
        <v>549</v>
      </c>
    </row>
    <row r="183" spans="1:3" ht="22.8">
      <c r="A183" s="309">
        <v>182</v>
      </c>
      <c r="B183" s="310" t="s">
        <v>551</v>
      </c>
      <c r="C183" s="285" t="s">
        <v>549</v>
      </c>
    </row>
    <row r="184" spans="1:3" ht="22.8">
      <c r="A184" s="309">
        <v>182</v>
      </c>
      <c r="B184" s="310" t="s">
        <v>552</v>
      </c>
      <c r="C184" s="285" t="s">
        <v>549</v>
      </c>
    </row>
    <row r="185" spans="1:3">
      <c r="A185" s="309">
        <v>182</v>
      </c>
      <c r="B185" s="310" t="s">
        <v>553</v>
      </c>
      <c r="C185" s="285" t="s">
        <v>554</v>
      </c>
    </row>
    <row r="186" spans="1:3">
      <c r="A186" s="309">
        <v>182</v>
      </c>
      <c r="B186" s="310" t="s">
        <v>555</v>
      </c>
      <c r="C186" s="285" t="s">
        <v>554</v>
      </c>
    </row>
    <row r="187" spans="1:3">
      <c r="A187" s="309">
        <v>182</v>
      </c>
      <c r="B187" s="310" t="s">
        <v>556</v>
      </c>
      <c r="C187" s="285" t="s">
        <v>554</v>
      </c>
    </row>
    <row r="188" spans="1:3" ht="22.8">
      <c r="A188" s="309">
        <v>182</v>
      </c>
      <c r="B188" s="310" t="s">
        <v>557</v>
      </c>
      <c r="C188" s="285" t="s">
        <v>558</v>
      </c>
    </row>
    <row r="189" spans="1:3" ht="22.8">
      <c r="A189" s="309">
        <v>182</v>
      </c>
      <c r="B189" s="310" t="s">
        <v>559</v>
      </c>
      <c r="C189" s="285" t="s">
        <v>558</v>
      </c>
    </row>
    <row r="190" spans="1:3" ht="22.8">
      <c r="A190" s="309">
        <v>182</v>
      </c>
      <c r="B190" s="310" t="s">
        <v>560</v>
      </c>
      <c r="C190" s="285" t="s">
        <v>558</v>
      </c>
    </row>
    <row r="191" spans="1:3">
      <c r="A191" s="309">
        <v>182</v>
      </c>
      <c r="B191" s="310" t="s">
        <v>561</v>
      </c>
      <c r="C191" s="285" t="s">
        <v>562</v>
      </c>
    </row>
    <row r="192" spans="1:3">
      <c r="A192" s="309">
        <v>182</v>
      </c>
      <c r="B192" s="310" t="s">
        <v>563</v>
      </c>
      <c r="C192" s="285" t="s">
        <v>562</v>
      </c>
    </row>
    <row r="193" spans="1:3">
      <c r="A193" s="309">
        <v>182</v>
      </c>
      <c r="B193" s="310" t="s">
        <v>564</v>
      </c>
      <c r="C193" s="285" t="s">
        <v>562</v>
      </c>
    </row>
    <row r="194" spans="1:3" ht="22.8">
      <c r="A194" s="309">
        <v>182</v>
      </c>
      <c r="B194" s="310" t="s">
        <v>565</v>
      </c>
      <c r="C194" s="285" t="s">
        <v>566</v>
      </c>
    </row>
    <row r="195" spans="1:3" ht="22.8">
      <c r="A195" s="309">
        <v>182</v>
      </c>
      <c r="B195" s="310" t="s">
        <v>567</v>
      </c>
      <c r="C195" s="285" t="s">
        <v>566</v>
      </c>
    </row>
    <row r="196" spans="1:3">
      <c r="A196" s="309">
        <v>182</v>
      </c>
      <c r="B196" s="310" t="s">
        <v>568</v>
      </c>
      <c r="C196" s="285" t="s">
        <v>569</v>
      </c>
    </row>
    <row r="197" spans="1:3">
      <c r="A197" s="309">
        <v>182</v>
      </c>
      <c r="B197" s="310" t="s">
        <v>570</v>
      </c>
      <c r="C197" s="285" t="s">
        <v>569</v>
      </c>
    </row>
    <row r="198" spans="1:3">
      <c r="A198" s="309">
        <v>182</v>
      </c>
      <c r="B198" s="310" t="s">
        <v>571</v>
      </c>
      <c r="C198" s="285" t="s">
        <v>572</v>
      </c>
    </row>
    <row r="199" spans="1:3">
      <c r="A199" s="309">
        <v>182</v>
      </c>
      <c r="B199" s="310" t="s">
        <v>573</v>
      </c>
      <c r="C199" s="285" t="s">
        <v>572</v>
      </c>
    </row>
    <row r="200" spans="1:3">
      <c r="A200" s="309">
        <v>182</v>
      </c>
      <c r="B200" s="310" t="s">
        <v>574</v>
      </c>
      <c r="C200" s="285" t="s">
        <v>572</v>
      </c>
    </row>
    <row r="201" spans="1:3">
      <c r="A201" s="309">
        <v>182</v>
      </c>
      <c r="B201" s="310" t="s">
        <v>575</v>
      </c>
      <c r="C201" s="285" t="s">
        <v>576</v>
      </c>
    </row>
    <row r="202" spans="1:3">
      <c r="A202" s="309">
        <v>182</v>
      </c>
      <c r="B202" s="310" t="s">
        <v>577</v>
      </c>
      <c r="C202" s="285" t="s">
        <v>576</v>
      </c>
    </row>
    <row r="203" spans="1:3">
      <c r="A203" s="309">
        <v>182</v>
      </c>
      <c r="B203" s="310" t="s">
        <v>578</v>
      </c>
      <c r="C203" s="285" t="s">
        <v>576</v>
      </c>
    </row>
    <row r="204" spans="1:3">
      <c r="A204" s="309">
        <v>182</v>
      </c>
      <c r="B204" s="310" t="s">
        <v>579</v>
      </c>
      <c r="C204" s="285" t="s">
        <v>580</v>
      </c>
    </row>
    <row r="205" spans="1:3">
      <c r="A205" s="309">
        <v>182</v>
      </c>
      <c r="B205" s="310" t="s">
        <v>581</v>
      </c>
      <c r="C205" s="285" t="s">
        <v>582</v>
      </c>
    </row>
    <row r="206" spans="1:3">
      <c r="A206" s="309">
        <v>182</v>
      </c>
      <c r="B206" s="310" t="s">
        <v>583</v>
      </c>
      <c r="C206" s="285" t="s">
        <v>582</v>
      </c>
    </row>
    <row r="207" spans="1:3">
      <c r="A207" s="309">
        <v>182</v>
      </c>
      <c r="B207" s="310" t="s">
        <v>584</v>
      </c>
      <c r="C207" s="285" t="s">
        <v>582</v>
      </c>
    </row>
    <row r="208" spans="1:3">
      <c r="A208" s="309">
        <v>182</v>
      </c>
      <c r="B208" s="310" t="s">
        <v>585</v>
      </c>
      <c r="C208" s="285" t="s">
        <v>582</v>
      </c>
    </row>
    <row r="209" spans="1:3" ht="22.8">
      <c r="A209" s="309">
        <v>182</v>
      </c>
      <c r="B209" s="310" t="s">
        <v>586</v>
      </c>
      <c r="C209" s="285" t="s">
        <v>587</v>
      </c>
    </row>
    <row r="210" spans="1:3" ht="22.8">
      <c r="A210" s="309">
        <v>182</v>
      </c>
      <c r="B210" s="310" t="s">
        <v>588</v>
      </c>
      <c r="C210" s="285" t="s">
        <v>587</v>
      </c>
    </row>
    <row r="211" spans="1:3" ht="22.8">
      <c r="A211" s="309">
        <v>182</v>
      </c>
      <c r="B211" s="310" t="s">
        <v>589</v>
      </c>
      <c r="C211" s="285" t="s">
        <v>587</v>
      </c>
    </row>
    <row r="212" spans="1:3">
      <c r="A212" s="309">
        <v>182</v>
      </c>
      <c r="B212" s="310" t="s">
        <v>590</v>
      </c>
      <c r="C212" s="285" t="s">
        <v>591</v>
      </c>
    </row>
    <row r="213" spans="1:3">
      <c r="A213" s="309">
        <v>182</v>
      </c>
      <c r="B213" s="310" t="s">
        <v>592</v>
      </c>
      <c r="C213" s="285" t="s">
        <v>591</v>
      </c>
    </row>
    <row r="214" spans="1:3">
      <c r="A214" s="311">
        <v>182</v>
      </c>
      <c r="B214" s="312" t="s">
        <v>593</v>
      </c>
      <c r="C214" s="285" t="s">
        <v>591</v>
      </c>
    </row>
    <row r="215" spans="1:3">
      <c r="A215" s="311">
        <v>182</v>
      </c>
      <c r="B215" s="312" t="s">
        <v>594</v>
      </c>
      <c r="C215" s="285" t="s">
        <v>595</v>
      </c>
    </row>
    <row r="216" spans="1:3">
      <c r="A216" s="311">
        <v>182</v>
      </c>
      <c r="B216" s="312" t="s">
        <v>596</v>
      </c>
      <c r="C216" s="285" t="s">
        <v>595</v>
      </c>
    </row>
    <row r="217" spans="1:3">
      <c r="A217" s="311">
        <v>182</v>
      </c>
      <c r="B217" s="312" t="s">
        <v>597</v>
      </c>
      <c r="C217" s="285" t="s">
        <v>595</v>
      </c>
    </row>
    <row r="218" spans="1:3" ht="22.8">
      <c r="A218" s="311">
        <v>182</v>
      </c>
      <c r="B218" s="312" t="s">
        <v>598</v>
      </c>
      <c r="C218" s="285" t="s">
        <v>599</v>
      </c>
    </row>
    <row r="219" spans="1:3" ht="22.8">
      <c r="A219" s="313">
        <v>182</v>
      </c>
      <c r="B219" s="314" t="s">
        <v>600</v>
      </c>
      <c r="C219" s="276" t="s">
        <v>599</v>
      </c>
    </row>
    <row r="220" spans="1:3" ht="22.8">
      <c r="A220" s="313">
        <v>182</v>
      </c>
      <c r="B220" s="314" t="s">
        <v>601</v>
      </c>
      <c r="C220" s="276" t="s">
        <v>602</v>
      </c>
    </row>
    <row r="221" spans="1:3" ht="22.8">
      <c r="A221" s="313">
        <v>182</v>
      </c>
      <c r="B221" s="314" t="s">
        <v>603</v>
      </c>
      <c r="C221" s="276" t="s">
        <v>602</v>
      </c>
    </row>
    <row r="222" spans="1:3" ht="22.8">
      <c r="A222" s="313">
        <v>182</v>
      </c>
      <c r="B222" s="312" t="s">
        <v>604</v>
      </c>
      <c r="C222" s="276" t="s">
        <v>602</v>
      </c>
    </row>
    <row r="223" spans="1:3" ht="22.8">
      <c r="A223" s="313">
        <v>182</v>
      </c>
      <c r="B223" s="312" t="s">
        <v>605</v>
      </c>
      <c r="C223" s="285" t="s">
        <v>606</v>
      </c>
    </row>
    <row r="224" spans="1:3" ht="22.8">
      <c r="A224" s="313">
        <v>182</v>
      </c>
      <c r="B224" s="312" t="s">
        <v>607</v>
      </c>
      <c r="C224" s="285" t="s">
        <v>606</v>
      </c>
    </row>
    <row r="225" spans="1:3">
      <c r="A225" s="313">
        <v>182</v>
      </c>
      <c r="B225" s="312" t="s">
        <v>608</v>
      </c>
      <c r="C225" s="285" t="s">
        <v>609</v>
      </c>
    </row>
    <row r="226" spans="1:3">
      <c r="A226" s="313">
        <v>182</v>
      </c>
      <c r="B226" s="312" t="s">
        <v>610</v>
      </c>
      <c r="C226" s="285" t="s">
        <v>609</v>
      </c>
    </row>
    <row r="227" spans="1:3">
      <c r="A227" s="313">
        <v>182</v>
      </c>
      <c r="B227" s="312" t="s">
        <v>611</v>
      </c>
      <c r="C227" s="276" t="s">
        <v>609</v>
      </c>
    </row>
    <row r="228" spans="1:3" ht="23.4" thickBot="1">
      <c r="A228" s="313">
        <v>182</v>
      </c>
      <c r="B228" s="312" t="s">
        <v>612</v>
      </c>
      <c r="C228" s="315" t="s">
        <v>613</v>
      </c>
    </row>
    <row r="229" spans="1:3" ht="23.4" thickTop="1">
      <c r="A229" s="313">
        <v>182</v>
      </c>
      <c r="B229" s="312" t="s">
        <v>614</v>
      </c>
      <c r="C229" s="276" t="s">
        <v>613</v>
      </c>
    </row>
    <row r="230" spans="1:3" ht="22.8">
      <c r="A230" s="313">
        <v>182</v>
      </c>
      <c r="B230" s="312" t="s">
        <v>615</v>
      </c>
      <c r="C230" s="285" t="s">
        <v>613</v>
      </c>
    </row>
    <row r="231" spans="1:3">
      <c r="A231" s="313">
        <v>182</v>
      </c>
      <c r="B231" s="312" t="s">
        <v>616</v>
      </c>
      <c r="C231" s="285" t="s">
        <v>617</v>
      </c>
    </row>
    <row r="232" spans="1:3">
      <c r="A232" s="313">
        <v>182</v>
      </c>
      <c r="B232" s="312" t="s">
        <v>618</v>
      </c>
      <c r="C232" s="285" t="s">
        <v>617</v>
      </c>
    </row>
    <row r="233" spans="1:3" ht="34.799999999999997" thickBot="1">
      <c r="A233" s="313">
        <v>182</v>
      </c>
      <c r="B233" s="312" t="s">
        <v>619</v>
      </c>
      <c r="C233" s="276" t="s">
        <v>620</v>
      </c>
    </row>
    <row r="234" spans="1:3">
      <c r="A234" s="393" t="s">
        <v>621</v>
      </c>
      <c r="B234" s="394"/>
      <c r="C234" s="316" t="s">
        <v>622</v>
      </c>
    </row>
    <row r="235" spans="1:3">
      <c r="A235" s="317" t="s">
        <v>623</v>
      </c>
      <c r="B235" s="318" t="s">
        <v>624</v>
      </c>
      <c r="C235" s="273" t="s">
        <v>625</v>
      </c>
    </row>
    <row r="236" spans="1:3">
      <c r="A236" s="317" t="s">
        <v>623</v>
      </c>
      <c r="B236" s="318" t="s">
        <v>626</v>
      </c>
      <c r="C236" s="273" t="s">
        <v>627</v>
      </c>
    </row>
    <row r="237" spans="1:3">
      <c r="A237" s="317" t="s">
        <v>623</v>
      </c>
      <c r="B237" s="318" t="s">
        <v>628</v>
      </c>
      <c r="C237" s="273" t="s">
        <v>629</v>
      </c>
    </row>
    <row r="238" spans="1:3">
      <c r="A238" s="317" t="s">
        <v>623</v>
      </c>
      <c r="B238" s="318" t="s">
        <v>630</v>
      </c>
      <c r="C238" s="273" t="s">
        <v>188</v>
      </c>
    </row>
    <row r="239" spans="1:3">
      <c r="A239" s="317" t="s">
        <v>623</v>
      </c>
      <c r="B239" s="318" t="s">
        <v>631</v>
      </c>
      <c r="C239" s="273" t="s">
        <v>632</v>
      </c>
    </row>
    <row r="240" spans="1:3">
      <c r="A240" s="317" t="s">
        <v>623</v>
      </c>
      <c r="B240" s="318" t="s">
        <v>633</v>
      </c>
      <c r="C240" s="273" t="s">
        <v>634</v>
      </c>
    </row>
    <row r="241" spans="1:3" ht="22.8">
      <c r="A241" s="317" t="s">
        <v>623</v>
      </c>
      <c r="B241" s="318" t="s">
        <v>635</v>
      </c>
      <c r="C241" s="273" t="s">
        <v>636</v>
      </c>
    </row>
    <row r="242" spans="1:3" ht="23.4" thickBot="1">
      <c r="A242" s="319" t="s">
        <v>623</v>
      </c>
      <c r="B242" s="320" t="s">
        <v>637</v>
      </c>
      <c r="C242" s="321" t="s">
        <v>638</v>
      </c>
    </row>
    <row r="243" spans="1:3">
      <c r="A243" s="393" t="s">
        <v>639</v>
      </c>
      <c r="B243" s="394"/>
      <c r="C243" s="322" t="s">
        <v>640</v>
      </c>
    </row>
    <row r="244" spans="1:3">
      <c r="A244" s="323" t="s">
        <v>641</v>
      </c>
      <c r="B244" s="324" t="s">
        <v>642</v>
      </c>
      <c r="C244" s="325" t="s">
        <v>643</v>
      </c>
    </row>
    <row r="245" spans="1:3" ht="15" thickBot="1">
      <c r="A245" s="319"/>
      <c r="B245" s="326"/>
      <c r="C245" s="298"/>
    </row>
    <row r="246" spans="1:3" ht="15" thickBot="1">
      <c r="A246" s="395"/>
      <c r="B246" s="396"/>
      <c r="C246" s="327"/>
    </row>
    <row r="247" spans="1:3">
      <c r="A247" s="328"/>
      <c r="B247" s="329" t="s">
        <v>644</v>
      </c>
      <c r="C247" s="270" t="s">
        <v>645</v>
      </c>
    </row>
    <row r="248" spans="1:3" ht="15" thickBot="1">
      <c r="A248" s="330" t="s">
        <v>644</v>
      </c>
      <c r="B248" s="324" t="s">
        <v>646</v>
      </c>
      <c r="C248" s="331" t="s">
        <v>647</v>
      </c>
    </row>
    <row r="249" spans="1:3">
      <c r="A249" s="332"/>
      <c r="B249" s="333" t="s">
        <v>648</v>
      </c>
      <c r="C249" s="334" t="s">
        <v>649</v>
      </c>
    </row>
    <row r="250" spans="1:3" ht="23.4" thickBot="1">
      <c r="A250" s="317" t="s">
        <v>648</v>
      </c>
      <c r="B250" s="312" t="s">
        <v>650</v>
      </c>
      <c r="C250" s="285" t="s">
        <v>94</v>
      </c>
    </row>
    <row r="251" spans="1:3" ht="15" thickBot="1">
      <c r="A251" s="335"/>
      <c r="B251" s="336"/>
      <c r="C251" s="322"/>
    </row>
    <row r="252" spans="1:3">
      <c r="A252" s="332"/>
      <c r="B252" s="337" t="s">
        <v>651</v>
      </c>
      <c r="C252" s="270" t="s">
        <v>652</v>
      </c>
    </row>
    <row r="253" spans="1:3" ht="15" thickBot="1">
      <c r="A253" s="319" t="s">
        <v>651</v>
      </c>
      <c r="B253" s="326" t="s">
        <v>653</v>
      </c>
      <c r="C253" s="278" t="s">
        <v>510</v>
      </c>
    </row>
    <row r="254" spans="1:3" ht="15" thickBot="1">
      <c r="A254" s="328"/>
      <c r="B254" s="338">
        <v>188</v>
      </c>
      <c r="C254" s="339" t="s">
        <v>654</v>
      </c>
    </row>
    <row r="255" spans="1:3" ht="23.4" thickTop="1">
      <c r="A255" s="313">
        <v>188</v>
      </c>
      <c r="B255" s="318" t="s">
        <v>655</v>
      </c>
      <c r="C255" s="340" t="s">
        <v>340</v>
      </c>
    </row>
    <row r="256" spans="1:3" ht="23.4" thickBot="1">
      <c r="A256" s="313">
        <v>188</v>
      </c>
      <c r="B256" s="318" t="s">
        <v>656</v>
      </c>
      <c r="C256" s="273" t="s">
        <v>657</v>
      </c>
    </row>
    <row r="257" spans="1:3" ht="15" thickTop="1">
      <c r="A257" s="313">
        <v>188</v>
      </c>
      <c r="B257" s="341" t="s">
        <v>653</v>
      </c>
      <c r="C257" s="340" t="s">
        <v>510</v>
      </c>
    </row>
    <row r="258" spans="1:3" ht="23.4" thickBot="1">
      <c r="A258" s="313">
        <v>188</v>
      </c>
      <c r="B258" s="341" t="s">
        <v>658</v>
      </c>
      <c r="C258" s="277" t="s">
        <v>659</v>
      </c>
    </row>
    <row r="259" spans="1:3" ht="15" thickBot="1">
      <c r="A259" s="342"/>
      <c r="B259" s="336" t="s">
        <v>660</v>
      </c>
      <c r="C259" s="343" t="s">
        <v>661</v>
      </c>
    </row>
    <row r="260" spans="1:3" ht="23.4" thickBot="1">
      <c r="A260" s="319" t="s">
        <v>662</v>
      </c>
      <c r="B260" s="320" t="s">
        <v>635</v>
      </c>
      <c r="C260" s="321" t="s">
        <v>636</v>
      </c>
    </row>
    <row r="261" spans="1:3">
      <c r="A261" s="332"/>
      <c r="B261" s="344">
        <v>498</v>
      </c>
      <c r="C261" s="316" t="s">
        <v>663</v>
      </c>
    </row>
    <row r="262" spans="1:3">
      <c r="A262" s="313">
        <v>498</v>
      </c>
      <c r="B262" s="318" t="s">
        <v>664</v>
      </c>
      <c r="C262" s="275" t="s">
        <v>665</v>
      </c>
    </row>
    <row r="263" spans="1:3">
      <c r="A263" s="323" t="s">
        <v>666</v>
      </c>
      <c r="B263" s="345" t="s">
        <v>667</v>
      </c>
      <c r="C263" s="346" t="s">
        <v>668</v>
      </c>
    </row>
    <row r="264" spans="1:3">
      <c r="A264" s="323" t="s">
        <v>666</v>
      </c>
      <c r="B264" s="345" t="s">
        <v>669</v>
      </c>
      <c r="C264" s="331" t="s">
        <v>670</v>
      </c>
    </row>
    <row r="265" spans="1:3">
      <c r="A265" s="323" t="s">
        <v>666</v>
      </c>
      <c r="B265" s="345" t="s">
        <v>671</v>
      </c>
      <c r="C265" s="346" t="s">
        <v>672</v>
      </c>
    </row>
    <row r="266" spans="1:3">
      <c r="A266" s="323" t="s">
        <v>666</v>
      </c>
      <c r="B266" s="345" t="s">
        <v>673</v>
      </c>
      <c r="C266" s="346" t="s">
        <v>634</v>
      </c>
    </row>
    <row r="267" spans="1:3">
      <c r="A267" s="323" t="s">
        <v>666</v>
      </c>
      <c r="B267" s="345" t="s">
        <v>642</v>
      </c>
      <c r="C267" s="347" t="s">
        <v>643</v>
      </c>
    </row>
    <row r="268" spans="1:3" ht="22.8">
      <c r="A268" s="323" t="s">
        <v>666</v>
      </c>
      <c r="B268" s="314" t="s">
        <v>637</v>
      </c>
      <c r="C268" s="280" t="s">
        <v>638</v>
      </c>
    </row>
  </sheetData>
  <mergeCells count="14">
    <mergeCell ref="A154:C154"/>
    <mergeCell ref="A1:B1"/>
    <mergeCell ref="A2:B2"/>
    <mergeCell ref="A4:B4"/>
    <mergeCell ref="A6:C6"/>
    <mergeCell ref="B7:C7"/>
    <mergeCell ref="A243:B243"/>
    <mergeCell ref="A246:B246"/>
    <mergeCell ref="A160:C160"/>
    <mergeCell ref="A163:C163"/>
    <mergeCell ref="A164:B164"/>
    <mergeCell ref="C164:C165"/>
    <mergeCell ref="A167:B167"/>
    <mergeCell ref="A234:B234"/>
  </mergeCells>
  <pageMargins left="0.19685039370078741" right="0.19685039370078741" top="0.19685039370078741" bottom="0.19685039370078741" header="0.31496062992125984" footer="0.31496062992125984"/>
  <pageSetup paperSize="9" scale="65" fitToHeight="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H192"/>
  <sheetViews>
    <sheetView workbookViewId="0">
      <selection activeCell="A5" sqref="A5:H5"/>
    </sheetView>
  </sheetViews>
  <sheetFormatPr defaultRowHeight="14.4"/>
  <cols>
    <col min="1" max="1" width="39.6640625" customWidth="1"/>
    <col min="2" max="2" width="3.33203125" bestFit="1" customWidth="1"/>
    <col min="3" max="3" width="3.5546875" bestFit="1" customWidth="1"/>
    <col min="4" max="4" width="9.88671875" customWidth="1"/>
    <col min="5" max="5" width="4.109375" bestFit="1" customWidth="1"/>
    <col min="6" max="6" width="9.5546875" customWidth="1"/>
    <col min="7" max="7" width="10" customWidth="1"/>
    <col min="8" max="8" width="15.109375" customWidth="1"/>
  </cols>
  <sheetData>
    <row r="1" spans="1:8">
      <c r="A1" s="46"/>
      <c r="B1" s="46"/>
      <c r="C1" s="46"/>
      <c r="D1" s="46"/>
      <c r="E1" s="46"/>
      <c r="F1" s="64"/>
      <c r="G1" s="64"/>
      <c r="H1" s="64" t="s">
        <v>92</v>
      </c>
    </row>
    <row r="2" spans="1:8">
      <c r="A2" s="46"/>
      <c r="B2" s="46"/>
      <c r="C2" s="46"/>
      <c r="D2" s="46"/>
      <c r="E2" s="46"/>
      <c r="F2" s="64"/>
      <c r="G2" s="64"/>
      <c r="H2" s="92" t="s">
        <v>78</v>
      </c>
    </row>
    <row r="3" spans="1:8">
      <c r="A3" s="46"/>
      <c r="B3" s="46"/>
      <c r="C3" s="46"/>
      <c r="D3" s="46"/>
      <c r="E3" s="46"/>
      <c r="F3" s="64"/>
      <c r="G3" s="64"/>
      <c r="H3" s="92" t="s">
        <v>79</v>
      </c>
    </row>
    <row r="4" spans="1:8" ht="15" customHeight="1">
      <c r="A4" s="46"/>
      <c r="B4" s="46"/>
      <c r="C4" s="46"/>
      <c r="D4" s="46"/>
      <c r="E4" s="46"/>
      <c r="F4" s="64"/>
      <c r="G4" s="64"/>
      <c r="H4" s="92" t="s">
        <v>705</v>
      </c>
    </row>
    <row r="5" spans="1:8" ht="15.6">
      <c r="A5" s="414" t="s">
        <v>80</v>
      </c>
      <c r="B5" s="414"/>
      <c r="C5" s="414"/>
      <c r="D5" s="414"/>
      <c r="E5" s="414"/>
      <c r="F5" s="414"/>
      <c r="G5" s="414"/>
      <c r="H5" s="414"/>
    </row>
    <row r="6" spans="1:8" ht="45" customHeight="1" thickBot="1">
      <c r="A6" s="392" t="s">
        <v>687</v>
      </c>
      <c r="B6" s="392"/>
      <c r="C6" s="392"/>
      <c r="D6" s="392"/>
      <c r="E6" s="392"/>
      <c r="F6" s="392"/>
      <c r="G6" s="392"/>
      <c r="H6" s="392"/>
    </row>
    <row r="7" spans="1:8" ht="97.5" customHeight="1">
      <c r="A7" s="47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109" t="s">
        <v>5</v>
      </c>
      <c r="G7" s="117" t="s">
        <v>6</v>
      </c>
      <c r="H7" s="118" t="s">
        <v>679</v>
      </c>
    </row>
    <row r="8" spans="1:8">
      <c r="A8" s="192">
        <v>1</v>
      </c>
      <c r="B8" s="189">
        <v>2</v>
      </c>
      <c r="C8" s="189">
        <v>3</v>
      </c>
      <c r="D8" s="189">
        <v>4</v>
      </c>
      <c r="E8" s="189">
        <v>5</v>
      </c>
      <c r="F8" s="193">
        <v>7</v>
      </c>
      <c r="G8" s="194"/>
      <c r="H8" s="195">
        <v>8</v>
      </c>
    </row>
    <row r="9" spans="1:8" ht="15.75" customHeight="1">
      <c r="A9" s="214" t="s">
        <v>7</v>
      </c>
      <c r="B9" s="185" t="s">
        <v>75</v>
      </c>
      <c r="C9" s="185" t="s">
        <v>75</v>
      </c>
      <c r="D9" s="185" t="s">
        <v>211</v>
      </c>
      <c r="E9" s="185" t="s">
        <v>76</v>
      </c>
      <c r="F9" s="215">
        <v>362066.36699999997</v>
      </c>
      <c r="G9" s="215">
        <v>121443.6</v>
      </c>
      <c r="H9" s="215">
        <v>240622.76700000002</v>
      </c>
    </row>
    <row r="10" spans="1:8" ht="15.75" customHeight="1">
      <c r="A10" s="163" t="s">
        <v>8</v>
      </c>
      <c r="B10" s="11">
        <v>1</v>
      </c>
      <c r="C10" s="11">
        <v>0</v>
      </c>
      <c r="D10" s="185" t="s">
        <v>211</v>
      </c>
      <c r="E10" s="12">
        <v>0</v>
      </c>
      <c r="F10" s="215">
        <v>20507</v>
      </c>
      <c r="G10" s="215">
        <v>19606</v>
      </c>
      <c r="H10" s="215">
        <v>901</v>
      </c>
    </row>
    <row r="11" spans="1:8" ht="36.75" customHeight="1">
      <c r="A11" s="163" t="s">
        <v>9</v>
      </c>
      <c r="B11" s="11">
        <v>1</v>
      </c>
      <c r="C11" s="11">
        <v>2</v>
      </c>
      <c r="D11" s="185" t="s">
        <v>211</v>
      </c>
      <c r="E11" s="12">
        <v>0</v>
      </c>
      <c r="F11" s="126">
        <v>1591</v>
      </c>
      <c r="G11" s="126">
        <v>1591</v>
      </c>
      <c r="H11" s="126">
        <v>0</v>
      </c>
    </row>
    <row r="12" spans="1:8" ht="24.6">
      <c r="A12" s="162" t="s">
        <v>10</v>
      </c>
      <c r="B12" s="4">
        <v>1</v>
      </c>
      <c r="C12" s="4">
        <v>2</v>
      </c>
      <c r="D12" s="5" t="s">
        <v>215</v>
      </c>
      <c r="E12" s="6">
        <v>100</v>
      </c>
      <c r="F12" s="140">
        <v>1391</v>
      </c>
      <c r="G12" s="140">
        <v>1391</v>
      </c>
      <c r="H12" s="140">
        <v>0</v>
      </c>
    </row>
    <row r="13" spans="1:8">
      <c r="A13" s="162" t="s">
        <v>11</v>
      </c>
      <c r="B13" s="4">
        <v>1</v>
      </c>
      <c r="C13" s="4">
        <v>2</v>
      </c>
      <c r="D13" s="5" t="s">
        <v>216</v>
      </c>
      <c r="E13" s="6">
        <v>200</v>
      </c>
      <c r="F13" s="140">
        <v>200</v>
      </c>
      <c r="G13" s="140">
        <v>200</v>
      </c>
      <c r="H13" s="140">
        <v>0</v>
      </c>
    </row>
    <row r="14" spans="1:8" ht="36.75" customHeight="1">
      <c r="A14" s="81" t="s">
        <v>12</v>
      </c>
      <c r="B14" s="7">
        <v>1</v>
      </c>
      <c r="C14" s="7">
        <v>3</v>
      </c>
      <c r="D14" s="185" t="s">
        <v>211</v>
      </c>
      <c r="E14" s="45">
        <v>0</v>
      </c>
      <c r="F14" s="215">
        <v>1947</v>
      </c>
      <c r="G14" s="215">
        <v>1947</v>
      </c>
      <c r="H14" s="215">
        <v>0</v>
      </c>
    </row>
    <row r="15" spans="1:8">
      <c r="A15" s="162" t="s">
        <v>13</v>
      </c>
      <c r="B15" s="4">
        <v>1</v>
      </c>
      <c r="C15" s="4">
        <v>3</v>
      </c>
      <c r="D15" s="5" t="s">
        <v>217</v>
      </c>
      <c r="E15" s="6">
        <v>100</v>
      </c>
      <c r="F15" s="140">
        <v>1158</v>
      </c>
      <c r="G15" s="140">
        <v>1158</v>
      </c>
      <c r="H15" s="140">
        <v>0</v>
      </c>
    </row>
    <row r="16" spans="1:8" s="99" customFormat="1">
      <c r="A16" s="162" t="s">
        <v>11</v>
      </c>
      <c r="B16" s="4">
        <v>1</v>
      </c>
      <c r="C16" s="4">
        <v>3</v>
      </c>
      <c r="D16" s="5" t="s">
        <v>216</v>
      </c>
      <c r="E16" s="6">
        <v>100</v>
      </c>
      <c r="F16" s="140">
        <v>539</v>
      </c>
      <c r="G16" s="140">
        <v>539</v>
      </c>
      <c r="H16" s="140">
        <v>0</v>
      </c>
    </row>
    <row r="17" spans="1:8">
      <c r="A17" s="162" t="s">
        <v>11</v>
      </c>
      <c r="B17" s="4">
        <v>1</v>
      </c>
      <c r="C17" s="4">
        <v>3</v>
      </c>
      <c r="D17" s="5" t="s">
        <v>216</v>
      </c>
      <c r="E17" s="6">
        <v>200</v>
      </c>
      <c r="F17" s="140">
        <v>250</v>
      </c>
      <c r="G17" s="140">
        <v>250</v>
      </c>
      <c r="H17" s="140"/>
    </row>
    <row r="18" spans="1:8" ht="36.75" customHeight="1">
      <c r="A18" s="81" t="s">
        <v>14</v>
      </c>
      <c r="B18" s="7">
        <v>1</v>
      </c>
      <c r="C18" s="7">
        <v>4</v>
      </c>
      <c r="D18" s="185" t="s">
        <v>211</v>
      </c>
      <c r="E18" s="45">
        <v>0</v>
      </c>
      <c r="F18" s="126">
        <v>13661</v>
      </c>
      <c r="G18" s="126">
        <v>12939</v>
      </c>
      <c r="H18" s="126">
        <v>722</v>
      </c>
    </row>
    <row r="19" spans="1:8">
      <c r="A19" s="162" t="s">
        <v>11</v>
      </c>
      <c r="B19" s="4">
        <v>1</v>
      </c>
      <c r="C19" s="4">
        <v>4</v>
      </c>
      <c r="D19" s="5" t="s">
        <v>216</v>
      </c>
      <c r="E19" s="6">
        <v>100</v>
      </c>
      <c r="F19" s="140">
        <v>10639</v>
      </c>
      <c r="G19" s="140">
        <v>10639</v>
      </c>
      <c r="H19" s="140">
        <v>0</v>
      </c>
    </row>
    <row r="20" spans="1:8" s="99" customFormat="1">
      <c r="A20" s="162" t="s">
        <v>11</v>
      </c>
      <c r="B20" s="4">
        <v>1</v>
      </c>
      <c r="C20" s="4">
        <v>4</v>
      </c>
      <c r="D20" s="5" t="s">
        <v>216</v>
      </c>
      <c r="E20" s="6">
        <v>200</v>
      </c>
      <c r="F20" s="140">
        <v>2000</v>
      </c>
      <c r="G20" s="140">
        <v>2000</v>
      </c>
      <c r="H20" s="140"/>
    </row>
    <row r="21" spans="1:8" s="99" customFormat="1">
      <c r="A21" s="162" t="s">
        <v>11</v>
      </c>
      <c r="B21" s="4">
        <v>1</v>
      </c>
      <c r="C21" s="4">
        <v>4</v>
      </c>
      <c r="D21" s="5" t="s">
        <v>216</v>
      </c>
      <c r="E21" s="6">
        <v>800</v>
      </c>
      <c r="F21" s="140">
        <v>300</v>
      </c>
      <c r="G21" s="140">
        <v>300</v>
      </c>
      <c r="H21" s="140">
        <v>0</v>
      </c>
    </row>
    <row r="22" spans="1:8" s="99" customFormat="1" ht="36.6">
      <c r="A22" s="162" t="s">
        <v>22</v>
      </c>
      <c r="B22" s="4">
        <v>1</v>
      </c>
      <c r="C22" s="4">
        <v>4</v>
      </c>
      <c r="D22" s="5">
        <v>9980077710</v>
      </c>
      <c r="E22" s="6">
        <v>100</v>
      </c>
      <c r="F22" s="140">
        <v>300</v>
      </c>
      <c r="G22" s="140"/>
      <c r="H22" s="140">
        <v>300</v>
      </c>
    </row>
    <row r="23" spans="1:8" s="99" customFormat="1" ht="26.25" customHeight="1">
      <c r="A23" s="162" t="s">
        <v>22</v>
      </c>
      <c r="B23" s="4">
        <v>1</v>
      </c>
      <c r="C23" s="4">
        <v>4</v>
      </c>
      <c r="D23" s="5">
        <v>9980077710</v>
      </c>
      <c r="E23" s="6">
        <v>200</v>
      </c>
      <c r="F23" s="140">
        <v>61</v>
      </c>
      <c r="G23" s="140"/>
      <c r="H23" s="140">
        <v>61</v>
      </c>
    </row>
    <row r="24" spans="1:8" s="99" customFormat="1" ht="26.25" customHeight="1">
      <c r="A24" s="162" t="s">
        <v>20</v>
      </c>
      <c r="B24" s="4">
        <v>1</v>
      </c>
      <c r="C24" s="4">
        <v>4</v>
      </c>
      <c r="D24" s="5">
        <v>9980077720</v>
      </c>
      <c r="E24" s="6">
        <v>100</v>
      </c>
      <c r="F24" s="140">
        <v>300</v>
      </c>
      <c r="G24" s="140"/>
      <c r="H24" s="140">
        <v>300</v>
      </c>
    </row>
    <row r="25" spans="1:8" s="99" customFormat="1" ht="24.6">
      <c r="A25" s="162" t="s">
        <v>20</v>
      </c>
      <c r="B25" s="4">
        <v>1</v>
      </c>
      <c r="C25" s="4">
        <v>4</v>
      </c>
      <c r="D25" s="5">
        <v>9980077720</v>
      </c>
      <c r="E25" s="6">
        <v>200</v>
      </c>
      <c r="F25" s="140">
        <v>61</v>
      </c>
      <c r="G25" s="140"/>
      <c r="H25" s="140">
        <v>61</v>
      </c>
    </row>
    <row r="26" spans="1:8" s="99" customFormat="1" hidden="1">
      <c r="A26" s="163" t="s">
        <v>209</v>
      </c>
      <c r="B26" s="11">
        <v>1</v>
      </c>
      <c r="C26" s="11">
        <v>5</v>
      </c>
      <c r="D26" s="185" t="s">
        <v>211</v>
      </c>
      <c r="E26" s="12">
        <v>0</v>
      </c>
      <c r="F26" s="126">
        <v>0</v>
      </c>
      <c r="G26" s="126">
        <v>0</v>
      </c>
      <c r="H26" s="126">
        <v>0</v>
      </c>
    </row>
    <row r="27" spans="1:8" s="99" customFormat="1" ht="24.6" hidden="1">
      <c r="A27" s="162" t="s">
        <v>210</v>
      </c>
      <c r="B27" s="4">
        <v>1</v>
      </c>
      <c r="C27" s="4">
        <v>5</v>
      </c>
      <c r="D27" s="5">
        <v>9980051200</v>
      </c>
      <c r="E27" s="6">
        <v>200</v>
      </c>
      <c r="F27" s="140">
        <v>0</v>
      </c>
      <c r="G27" s="140">
        <v>0</v>
      </c>
      <c r="H27" s="140"/>
    </row>
    <row r="28" spans="1:8" ht="35.4">
      <c r="A28" s="163" t="s">
        <v>15</v>
      </c>
      <c r="B28" s="11">
        <v>1</v>
      </c>
      <c r="C28" s="11">
        <v>6</v>
      </c>
      <c r="D28" s="185" t="s">
        <v>211</v>
      </c>
      <c r="E28" s="12">
        <v>0</v>
      </c>
      <c r="F28" s="126">
        <v>2829</v>
      </c>
      <c r="G28" s="126">
        <v>2829</v>
      </c>
      <c r="H28" s="126">
        <v>0</v>
      </c>
    </row>
    <row r="29" spans="1:8" s="157" customFormat="1">
      <c r="A29" s="162" t="s">
        <v>11</v>
      </c>
      <c r="B29" s="4">
        <v>1</v>
      </c>
      <c r="C29" s="4">
        <v>6</v>
      </c>
      <c r="D29" s="5" t="s">
        <v>216</v>
      </c>
      <c r="E29" s="6">
        <v>100</v>
      </c>
      <c r="F29" s="140">
        <v>2489</v>
      </c>
      <c r="G29" s="140">
        <v>2489</v>
      </c>
      <c r="H29" s="140">
        <v>0</v>
      </c>
    </row>
    <row r="30" spans="1:8" s="157" customFormat="1">
      <c r="A30" s="162" t="s">
        <v>11</v>
      </c>
      <c r="B30" s="4">
        <v>1</v>
      </c>
      <c r="C30" s="4">
        <v>6</v>
      </c>
      <c r="D30" s="5" t="s">
        <v>216</v>
      </c>
      <c r="E30" s="6">
        <v>200</v>
      </c>
      <c r="F30" s="140">
        <v>310</v>
      </c>
      <c r="G30" s="140">
        <v>310</v>
      </c>
      <c r="H30" s="140">
        <v>0</v>
      </c>
    </row>
    <row r="31" spans="1:8">
      <c r="A31" s="162" t="s">
        <v>11</v>
      </c>
      <c r="B31" s="4">
        <v>1</v>
      </c>
      <c r="C31" s="4">
        <v>6</v>
      </c>
      <c r="D31" s="5" t="s">
        <v>216</v>
      </c>
      <c r="E31" s="6">
        <v>800</v>
      </c>
      <c r="F31" s="140">
        <v>30</v>
      </c>
      <c r="G31" s="140">
        <v>30</v>
      </c>
      <c r="H31" s="140">
        <v>0</v>
      </c>
    </row>
    <row r="32" spans="1:8" s="99" customFormat="1" ht="24" hidden="1">
      <c r="A32" s="34" t="s">
        <v>160</v>
      </c>
      <c r="B32" s="19">
        <v>1</v>
      </c>
      <c r="C32" s="19">
        <v>7</v>
      </c>
      <c r="D32" s="20">
        <v>0</v>
      </c>
      <c r="E32" s="21">
        <v>0</v>
      </c>
      <c r="F32" s="121">
        <v>0</v>
      </c>
      <c r="G32" s="121">
        <v>0</v>
      </c>
      <c r="H32" s="121">
        <v>0</v>
      </c>
    </row>
    <row r="33" spans="1:8" s="99" customFormat="1" ht="24.6" hidden="1">
      <c r="A33" s="30" t="s">
        <v>161</v>
      </c>
      <c r="B33" s="4">
        <v>1</v>
      </c>
      <c r="C33" s="4">
        <v>7</v>
      </c>
      <c r="D33" s="5">
        <v>200002</v>
      </c>
      <c r="E33" s="6">
        <v>240</v>
      </c>
      <c r="F33" s="120">
        <v>0</v>
      </c>
      <c r="G33" s="120">
        <v>0</v>
      </c>
      <c r="H33" s="127">
        <v>0</v>
      </c>
    </row>
    <row r="34" spans="1:8" s="99" customFormat="1" ht="24.6" hidden="1">
      <c r="A34" s="33" t="s">
        <v>162</v>
      </c>
      <c r="B34" s="13">
        <v>1</v>
      </c>
      <c r="C34" s="13">
        <v>7</v>
      </c>
      <c r="D34" s="14">
        <v>200003</v>
      </c>
      <c r="E34" s="15">
        <v>240</v>
      </c>
      <c r="F34" s="128">
        <v>0</v>
      </c>
      <c r="G34" s="128">
        <v>0</v>
      </c>
      <c r="H34" s="158">
        <v>0</v>
      </c>
    </row>
    <row r="35" spans="1:8" ht="15" customHeight="1">
      <c r="A35" s="163" t="s">
        <v>17</v>
      </c>
      <c r="B35" s="11">
        <v>1</v>
      </c>
      <c r="C35" s="11">
        <v>11</v>
      </c>
      <c r="D35" s="185" t="s">
        <v>211</v>
      </c>
      <c r="E35" s="12">
        <v>0</v>
      </c>
      <c r="F35" s="215">
        <v>300</v>
      </c>
      <c r="G35" s="215">
        <v>300</v>
      </c>
      <c r="H35" s="215">
        <v>0</v>
      </c>
    </row>
    <row r="36" spans="1:8">
      <c r="A36" s="162" t="s">
        <v>18</v>
      </c>
      <c r="B36" s="4">
        <v>1</v>
      </c>
      <c r="C36" s="4">
        <v>11</v>
      </c>
      <c r="D36" s="5" t="s">
        <v>219</v>
      </c>
      <c r="E36" s="6">
        <v>800</v>
      </c>
      <c r="F36" s="140">
        <v>200</v>
      </c>
      <c r="G36" s="140">
        <v>200</v>
      </c>
      <c r="H36" s="140"/>
    </row>
    <row r="37" spans="1:8" s="99" customFormat="1" ht="15.75" customHeight="1">
      <c r="A37" s="66" t="s">
        <v>204</v>
      </c>
      <c r="B37" s="4">
        <v>1</v>
      </c>
      <c r="C37" s="4">
        <v>11</v>
      </c>
      <c r="D37" s="5" t="s">
        <v>218</v>
      </c>
      <c r="E37" s="6">
        <v>800</v>
      </c>
      <c r="F37" s="140">
        <v>100</v>
      </c>
      <c r="G37" s="140">
        <v>100</v>
      </c>
      <c r="H37" s="140">
        <v>0</v>
      </c>
    </row>
    <row r="38" spans="1:8" ht="15" customHeight="1">
      <c r="A38" s="163" t="s">
        <v>19</v>
      </c>
      <c r="B38" s="11">
        <v>1</v>
      </c>
      <c r="C38" s="11">
        <v>13</v>
      </c>
      <c r="D38" s="185" t="s">
        <v>211</v>
      </c>
      <c r="E38" s="12">
        <v>0</v>
      </c>
      <c r="F38" s="215">
        <v>179</v>
      </c>
      <c r="G38" s="215">
        <v>0</v>
      </c>
      <c r="H38" s="215">
        <v>179</v>
      </c>
    </row>
    <row r="39" spans="1:8">
      <c r="A39" s="162" t="s">
        <v>139</v>
      </c>
      <c r="B39" s="4">
        <v>1</v>
      </c>
      <c r="C39" s="4">
        <v>13</v>
      </c>
      <c r="D39" s="5">
        <v>9980077730</v>
      </c>
      <c r="E39" s="6">
        <v>200</v>
      </c>
      <c r="F39" s="140">
        <v>179</v>
      </c>
      <c r="G39" s="140">
        <v>0</v>
      </c>
      <c r="H39" s="140">
        <v>179</v>
      </c>
    </row>
    <row r="40" spans="1:8" hidden="1">
      <c r="A40" s="162" t="s">
        <v>24</v>
      </c>
      <c r="B40" s="4">
        <v>1</v>
      </c>
      <c r="C40" s="4">
        <v>13</v>
      </c>
      <c r="D40" s="5">
        <v>9990000000</v>
      </c>
      <c r="E40" s="6">
        <v>999</v>
      </c>
      <c r="F40" s="140">
        <v>0</v>
      </c>
      <c r="G40" s="140">
        <v>0</v>
      </c>
      <c r="H40" s="140"/>
    </row>
    <row r="41" spans="1:8" s="99" customFormat="1">
      <c r="A41" s="163" t="s">
        <v>164</v>
      </c>
      <c r="B41" s="11">
        <v>2</v>
      </c>
      <c r="C41" s="11">
        <v>0</v>
      </c>
      <c r="D41" s="185" t="s">
        <v>211</v>
      </c>
      <c r="E41" s="12">
        <v>0</v>
      </c>
      <c r="F41" s="215">
        <v>1062.2</v>
      </c>
      <c r="G41" s="215">
        <v>0</v>
      </c>
      <c r="H41" s="215">
        <v>1062.2</v>
      </c>
    </row>
    <row r="42" spans="1:8" s="99" customFormat="1">
      <c r="A42" s="81" t="s">
        <v>165</v>
      </c>
      <c r="B42" s="7">
        <v>2</v>
      </c>
      <c r="C42" s="7">
        <v>3</v>
      </c>
      <c r="D42" s="185" t="s">
        <v>211</v>
      </c>
      <c r="E42" s="45">
        <v>0</v>
      </c>
      <c r="F42" s="126">
        <v>1062.2</v>
      </c>
      <c r="G42" s="126">
        <v>0</v>
      </c>
      <c r="H42" s="126">
        <v>1062.2</v>
      </c>
    </row>
    <row r="43" spans="1:8" s="99" customFormat="1" ht="24">
      <c r="A43" s="66" t="s">
        <v>166</v>
      </c>
      <c r="B43" s="24">
        <v>2</v>
      </c>
      <c r="C43" s="24">
        <v>3</v>
      </c>
      <c r="D43" s="5">
        <v>9990051180</v>
      </c>
      <c r="E43" s="68">
        <v>500</v>
      </c>
      <c r="F43" s="140">
        <v>1062.2</v>
      </c>
      <c r="G43" s="140"/>
      <c r="H43" s="140">
        <v>1062.2</v>
      </c>
    </row>
    <row r="44" spans="1:8" ht="25.5" customHeight="1">
      <c r="A44" s="163" t="s">
        <v>25</v>
      </c>
      <c r="B44" s="11">
        <v>3</v>
      </c>
      <c r="C44" s="11">
        <v>0</v>
      </c>
      <c r="D44" s="185" t="s">
        <v>211</v>
      </c>
      <c r="E44" s="12">
        <v>0</v>
      </c>
      <c r="F44" s="215">
        <v>2419.1999999999998</v>
      </c>
      <c r="G44" s="215">
        <v>1502</v>
      </c>
      <c r="H44" s="215">
        <v>917.2</v>
      </c>
    </row>
    <row r="45" spans="1:8" s="99" customFormat="1">
      <c r="A45" s="81" t="s">
        <v>197</v>
      </c>
      <c r="B45" s="7">
        <v>3</v>
      </c>
      <c r="C45" s="7">
        <v>4</v>
      </c>
      <c r="D45" s="185" t="s">
        <v>211</v>
      </c>
      <c r="E45" s="45">
        <v>0</v>
      </c>
      <c r="F45" s="126">
        <v>917.2</v>
      </c>
      <c r="G45" s="126">
        <v>0</v>
      </c>
      <c r="H45" s="126">
        <v>917.2</v>
      </c>
    </row>
    <row r="46" spans="1:8" s="99" customFormat="1" ht="25.5" customHeight="1">
      <c r="A46" s="162" t="s">
        <v>23</v>
      </c>
      <c r="B46" s="24">
        <v>3</v>
      </c>
      <c r="C46" s="24">
        <v>4</v>
      </c>
      <c r="D46" s="5">
        <v>9980059300</v>
      </c>
      <c r="E46" s="68">
        <v>100</v>
      </c>
      <c r="F46" s="140">
        <v>480</v>
      </c>
      <c r="G46" s="140">
        <v>0</v>
      </c>
      <c r="H46" s="140">
        <v>480</v>
      </c>
    </row>
    <row r="47" spans="1:8" s="99" customFormat="1" ht="25.5" customHeight="1">
      <c r="A47" s="162" t="s">
        <v>23</v>
      </c>
      <c r="B47" s="24">
        <v>3</v>
      </c>
      <c r="C47" s="24">
        <v>4</v>
      </c>
      <c r="D47" s="5">
        <v>9980059300</v>
      </c>
      <c r="E47" s="68">
        <v>200</v>
      </c>
      <c r="F47" s="140">
        <v>437.2</v>
      </c>
      <c r="G47" s="140">
        <v>0</v>
      </c>
      <c r="H47" s="140">
        <v>437.2</v>
      </c>
    </row>
    <row r="48" spans="1:8" ht="36.75" customHeight="1">
      <c r="A48" s="81" t="s">
        <v>26</v>
      </c>
      <c r="B48" s="7">
        <v>3</v>
      </c>
      <c r="C48" s="7">
        <v>9</v>
      </c>
      <c r="D48" s="185" t="s">
        <v>211</v>
      </c>
      <c r="E48" s="45">
        <v>0</v>
      </c>
      <c r="F48" s="126">
        <v>1302</v>
      </c>
      <c r="G48" s="126">
        <v>1302</v>
      </c>
      <c r="H48" s="126">
        <v>0</v>
      </c>
    </row>
    <row r="49" spans="1:8">
      <c r="A49" s="216" t="s">
        <v>27</v>
      </c>
      <c r="B49" s="24">
        <v>3</v>
      </c>
      <c r="C49" s="24">
        <v>9</v>
      </c>
      <c r="D49" s="5">
        <v>9940020990</v>
      </c>
      <c r="E49" s="68">
        <v>100</v>
      </c>
      <c r="F49" s="140">
        <v>1222</v>
      </c>
      <c r="G49" s="140">
        <v>1222</v>
      </c>
      <c r="H49" s="140"/>
    </row>
    <row r="50" spans="1:8" s="99" customFormat="1">
      <c r="A50" s="216" t="s">
        <v>27</v>
      </c>
      <c r="B50" s="24">
        <v>3</v>
      </c>
      <c r="C50" s="24">
        <v>9</v>
      </c>
      <c r="D50" s="5">
        <v>9940020990</v>
      </c>
      <c r="E50" s="68">
        <v>200</v>
      </c>
      <c r="F50" s="140">
        <v>80</v>
      </c>
      <c r="G50" s="140">
        <v>80</v>
      </c>
      <c r="H50" s="140"/>
    </row>
    <row r="51" spans="1:8" s="99" customFormat="1" ht="35.4">
      <c r="A51" s="199" t="s">
        <v>203</v>
      </c>
      <c r="B51" s="200" t="s">
        <v>128</v>
      </c>
      <c r="C51" s="200">
        <v>14</v>
      </c>
      <c r="D51" s="20">
        <v>0</v>
      </c>
      <c r="E51" s="21">
        <v>0</v>
      </c>
      <c r="F51" s="122">
        <v>200</v>
      </c>
      <c r="G51" s="122">
        <v>200</v>
      </c>
      <c r="H51" s="122">
        <v>0</v>
      </c>
    </row>
    <row r="52" spans="1:8" s="99" customFormat="1">
      <c r="A52" s="174" t="s">
        <v>32</v>
      </c>
      <c r="B52" s="196" t="s">
        <v>128</v>
      </c>
      <c r="C52" s="196">
        <v>14</v>
      </c>
      <c r="D52" s="14">
        <v>300000001</v>
      </c>
      <c r="E52" s="15">
        <v>240</v>
      </c>
      <c r="F52" s="158">
        <v>200</v>
      </c>
      <c r="G52" s="158">
        <v>200</v>
      </c>
      <c r="H52" s="158">
        <v>0</v>
      </c>
    </row>
    <row r="53" spans="1:8" s="99" customFormat="1">
      <c r="A53" s="163" t="s">
        <v>28</v>
      </c>
      <c r="B53" s="11">
        <v>4</v>
      </c>
      <c r="C53" s="11">
        <v>0</v>
      </c>
      <c r="D53" s="185" t="s">
        <v>211</v>
      </c>
      <c r="E53" s="12">
        <v>0</v>
      </c>
      <c r="F53" s="215">
        <v>5744.6</v>
      </c>
      <c r="G53" s="215">
        <v>5744.6</v>
      </c>
      <c r="H53" s="215">
        <v>0</v>
      </c>
    </row>
    <row r="54" spans="1:8" s="99" customFormat="1" ht="24.75" hidden="1" customHeight="1">
      <c r="A54" s="34" t="s">
        <v>29</v>
      </c>
      <c r="B54" s="19">
        <v>4</v>
      </c>
      <c r="C54" s="19">
        <v>5</v>
      </c>
      <c r="D54" s="20">
        <v>0</v>
      </c>
      <c r="E54" s="21">
        <v>0</v>
      </c>
      <c r="F54" s="122">
        <v>0</v>
      </c>
      <c r="G54" s="122">
        <v>0</v>
      </c>
      <c r="H54" s="122">
        <v>0</v>
      </c>
    </row>
    <row r="55" spans="1:8" hidden="1">
      <c r="A55" s="30" t="s">
        <v>11</v>
      </c>
      <c r="B55" s="4">
        <v>4</v>
      </c>
      <c r="C55" s="4">
        <v>5</v>
      </c>
      <c r="D55" s="5">
        <v>20400</v>
      </c>
      <c r="E55" s="6">
        <v>100</v>
      </c>
      <c r="F55" s="124">
        <v>0</v>
      </c>
      <c r="G55" s="120">
        <v>0</v>
      </c>
      <c r="H55" s="120"/>
    </row>
    <row r="56" spans="1:8" s="99" customFormat="1" hidden="1">
      <c r="A56" s="30" t="s">
        <v>11</v>
      </c>
      <c r="B56" s="4">
        <v>4</v>
      </c>
      <c r="C56" s="4">
        <v>5</v>
      </c>
      <c r="D56" s="5">
        <v>20400</v>
      </c>
      <c r="E56" s="6">
        <v>200</v>
      </c>
      <c r="F56" s="124">
        <v>0</v>
      </c>
      <c r="G56" s="120">
        <v>0</v>
      </c>
      <c r="H56" s="120"/>
    </row>
    <row r="57" spans="1:8" s="99" customFormat="1" hidden="1">
      <c r="A57" s="33" t="s">
        <v>11</v>
      </c>
      <c r="B57" s="13">
        <v>4</v>
      </c>
      <c r="C57" s="13">
        <v>5</v>
      </c>
      <c r="D57" s="14">
        <v>20400</v>
      </c>
      <c r="E57" s="15">
        <v>800</v>
      </c>
      <c r="F57" s="158"/>
      <c r="G57" s="158"/>
      <c r="H57" s="158"/>
    </row>
    <row r="58" spans="1:8" s="99" customFormat="1">
      <c r="A58" s="163" t="s">
        <v>194</v>
      </c>
      <c r="B58" s="11">
        <v>4</v>
      </c>
      <c r="C58" s="11">
        <v>9</v>
      </c>
      <c r="D58" s="185" t="s">
        <v>211</v>
      </c>
      <c r="E58" s="12">
        <v>0</v>
      </c>
      <c r="F58" s="126">
        <v>5744.6</v>
      </c>
      <c r="G58" s="126">
        <v>5744.6</v>
      </c>
      <c r="H58" s="126">
        <v>0</v>
      </c>
    </row>
    <row r="59" spans="1:8" s="99" customFormat="1" ht="24.6">
      <c r="A59" s="162" t="s">
        <v>195</v>
      </c>
      <c r="B59" s="4">
        <v>4</v>
      </c>
      <c r="C59" s="4">
        <v>9</v>
      </c>
      <c r="D59" s="5" t="s">
        <v>220</v>
      </c>
      <c r="E59" s="6">
        <v>200</v>
      </c>
      <c r="F59" s="140">
        <v>5744.6</v>
      </c>
      <c r="G59" s="140">
        <v>5744.6</v>
      </c>
      <c r="H59" s="140">
        <v>0</v>
      </c>
    </row>
    <row r="60" spans="1:8" s="99" customFormat="1" hidden="1">
      <c r="A60" s="163" t="s">
        <v>214</v>
      </c>
      <c r="B60" s="11">
        <v>4</v>
      </c>
      <c r="C60" s="11">
        <v>12</v>
      </c>
      <c r="D60" s="185" t="s">
        <v>211</v>
      </c>
      <c r="E60" s="12">
        <v>0</v>
      </c>
      <c r="F60" s="126">
        <v>0</v>
      </c>
      <c r="G60" s="126">
        <v>0</v>
      </c>
      <c r="H60" s="126">
        <v>0</v>
      </c>
    </row>
    <row r="61" spans="1:8" s="99" customFormat="1" hidden="1">
      <c r="A61" s="162" t="s">
        <v>214</v>
      </c>
      <c r="B61" s="4">
        <v>4</v>
      </c>
      <c r="C61" s="4">
        <v>12</v>
      </c>
      <c r="D61" s="5">
        <v>0</v>
      </c>
      <c r="E61" s="6">
        <v>200</v>
      </c>
      <c r="F61" s="140">
        <v>0</v>
      </c>
      <c r="G61" s="140"/>
      <c r="H61" s="140"/>
    </row>
    <row r="62" spans="1:8">
      <c r="A62" s="163" t="s">
        <v>30</v>
      </c>
      <c r="B62" s="11">
        <v>5</v>
      </c>
      <c r="C62" s="11">
        <v>0</v>
      </c>
      <c r="D62" s="185" t="s">
        <v>211</v>
      </c>
      <c r="E62" s="12">
        <v>0</v>
      </c>
      <c r="F62" s="215">
        <v>2075</v>
      </c>
      <c r="G62" s="215">
        <v>2075</v>
      </c>
      <c r="H62" s="215">
        <v>0</v>
      </c>
    </row>
    <row r="63" spans="1:8" ht="15" hidden="1" customHeight="1">
      <c r="A63" s="34" t="s">
        <v>31</v>
      </c>
      <c r="B63" s="19">
        <v>5</v>
      </c>
      <c r="C63" s="19">
        <v>1</v>
      </c>
      <c r="D63" s="20">
        <v>0</v>
      </c>
      <c r="E63" s="21">
        <v>0</v>
      </c>
      <c r="F63" s="122">
        <v>0</v>
      </c>
      <c r="G63" s="122">
        <v>0</v>
      </c>
      <c r="H63" s="122">
        <v>0</v>
      </c>
    </row>
    <row r="64" spans="1:8" hidden="1">
      <c r="A64" s="35" t="s">
        <v>32</v>
      </c>
      <c r="B64" s="13">
        <v>5</v>
      </c>
      <c r="C64" s="13">
        <v>1</v>
      </c>
      <c r="D64" s="14">
        <v>7950000</v>
      </c>
      <c r="E64" s="15">
        <v>410</v>
      </c>
      <c r="F64" s="128">
        <v>0</v>
      </c>
      <c r="G64" s="128">
        <v>0</v>
      </c>
      <c r="H64" s="128">
        <v>0</v>
      </c>
    </row>
    <row r="65" spans="1:8" ht="15" customHeight="1">
      <c r="A65" s="163" t="s">
        <v>33</v>
      </c>
      <c r="B65" s="11">
        <v>5</v>
      </c>
      <c r="C65" s="11">
        <v>2</v>
      </c>
      <c r="D65" s="185" t="s">
        <v>211</v>
      </c>
      <c r="E65" s="12">
        <v>0</v>
      </c>
      <c r="F65" s="215">
        <v>2075</v>
      </c>
      <c r="G65" s="215">
        <v>2075</v>
      </c>
      <c r="H65" s="215">
        <v>0</v>
      </c>
    </row>
    <row r="66" spans="1:8">
      <c r="A66" s="162" t="s">
        <v>34</v>
      </c>
      <c r="B66" s="4">
        <v>5</v>
      </c>
      <c r="C66" s="4">
        <v>2</v>
      </c>
      <c r="D66" s="5">
        <v>9940023510</v>
      </c>
      <c r="E66" s="6">
        <v>200</v>
      </c>
      <c r="F66" s="140">
        <v>2075</v>
      </c>
      <c r="G66" s="140">
        <v>2075</v>
      </c>
      <c r="H66" s="140">
        <v>0</v>
      </c>
    </row>
    <row r="67" spans="1:8" hidden="1">
      <c r="A67" s="174" t="s">
        <v>32</v>
      </c>
      <c r="B67" s="56">
        <v>5</v>
      </c>
      <c r="C67" s="56">
        <v>2</v>
      </c>
      <c r="D67" s="57">
        <v>7950000</v>
      </c>
      <c r="E67" s="58">
        <v>240</v>
      </c>
      <c r="F67" s="158">
        <v>0</v>
      </c>
      <c r="G67" s="158">
        <v>0</v>
      </c>
      <c r="H67" s="158">
        <v>0</v>
      </c>
    </row>
    <row r="68" spans="1:8" ht="15" hidden="1" customHeight="1">
      <c r="A68" s="163" t="s">
        <v>35</v>
      </c>
      <c r="B68" s="11">
        <v>5</v>
      </c>
      <c r="C68" s="11">
        <v>3</v>
      </c>
      <c r="D68" s="185" t="s">
        <v>211</v>
      </c>
      <c r="E68" s="12">
        <v>0</v>
      </c>
      <c r="F68" s="215">
        <v>0</v>
      </c>
      <c r="G68" s="215">
        <v>0</v>
      </c>
      <c r="H68" s="215">
        <v>0</v>
      </c>
    </row>
    <row r="69" spans="1:8" hidden="1">
      <c r="A69" s="162" t="s">
        <v>36</v>
      </c>
      <c r="B69" s="4">
        <v>5</v>
      </c>
      <c r="C69" s="4">
        <v>3</v>
      </c>
      <c r="D69" s="5" t="s">
        <v>220</v>
      </c>
      <c r="E69" s="6">
        <v>400</v>
      </c>
      <c r="F69" s="140">
        <v>0</v>
      </c>
      <c r="G69" s="140"/>
      <c r="H69" s="140">
        <v>0</v>
      </c>
    </row>
    <row r="70" spans="1:8" s="99" customFormat="1" hidden="1">
      <c r="A70" s="174" t="s">
        <v>32</v>
      </c>
      <c r="B70" s="56">
        <v>5</v>
      </c>
      <c r="C70" s="56">
        <v>3</v>
      </c>
      <c r="D70" s="57">
        <v>7950000</v>
      </c>
      <c r="E70" s="58">
        <v>400</v>
      </c>
      <c r="F70" s="158">
        <v>0</v>
      </c>
      <c r="G70" s="158">
        <v>0</v>
      </c>
      <c r="H70" s="158">
        <v>0</v>
      </c>
    </row>
    <row r="71" spans="1:8" ht="24.75" hidden="1" customHeight="1">
      <c r="A71" s="163" t="s">
        <v>37</v>
      </c>
      <c r="B71" s="11">
        <v>5</v>
      </c>
      <c r="C71" s="11">
        <v>5</v>
      </c>
      <c r="D71" s="185" t="s">
        <v>211</v>
      </c>
      <c r="E71" s="12">
        <v>0</v>
      </c>
      <c r="F71" s="215">
        <v>0</v>
      </c>
      <c r="G71" s="215">
        <v>0</v>
      </c>
      <c r="H71" s="215">
        <v>0</v>
      </c>
    </row>
    <row r="72" spans="1:8" hidden="1">
      <c r="A72" s="162" t="s">
        <v>38</v>
      </c>
      <c r="B72" s="4">
        <v>5</v>
      </c>
      <c r="C72" s="4">
        <v>5</v>
      </c>
      <c r="D72" s="5">
        <v>0</v>
      </c>
      <c r="E72" s="6">
        <v>600</v>
      </c>
      <c r="F72" s="140">
        <v>0</v>
      </c>
      <c r="G72" s="140">
        <v>0</v>
      </c>
      <c r="H72" s="140"/>
    </row>
    <row r="73" spans="1:8" hidden="1">
      <c r="A73" s="201" t="s">
        <v>32</v>
      </c>
      <c r="B73" s="56">
        <v>5</v>
      </c>
      <c r="C73" s="56">
        <v>5</v>
      </c>
      <c r="D73" s="57">
        <v>7950000</v>
      </c>
      <c r="E73" s="58">
        <v>410</v>
      </c>
      <c r="F73" s="158">
        <v>0</v>
      </c>
      <c r="G73" s="158">
        <v>0</v>
      </c>
      <c r="H73" s="129">
        <v>0</v>
      </c>
    </row>
    <row r="74" spans="1:8" ht="15.75" customHeight="1">
      <c r="A74" s="163" t="s">
        <v>39</v>
      </c>
      <c r="B74" s="11">
        <v>7</v>
      </c>
      <c r="C74" s="11">
        <v>0</v>
      </c>
      <c r="D74" s="185" t="s">
        <v>211</v>
      </c>
      <c r="E74" s="12">
        <v>0</v>
      </c>
      <c r="F74" s="215">
        <v>269695.59999999998</v>
      </c>
      <c r="G74" s="215">
        <v>68508</v>
      </c>
      <c r="H74" s="215">
        <v>201187.6</v>
      </c>
    </row>
    <row r="75" spans="1:8" ht="15" customHeight="1">
      <c r="A75" s="163" t="s">
        <v>40</v>
      </c>
      <c r="B75" s="11">
        <v>7</v>
      </c>
      <c r="C75" s="11">
        <v>1</v>
      </c>
      <c r="D75" s="185" t="s">
        <v>211</v>
      </c>
      <c r="E75" s="12">
        <v>0</v>
      </c>
      <c r="F75" s="126">
        <v>84645.6</v>
      </c>
      <c r="G75" s="126">
        <v>33534</v>
      </c>
      <c r="H75" s="126">
        <v>51111.6</v>
      </c>
    </row>
    <row r="76" spans="1:8" s="99" customFormat="1" ht="15" customHeight="1">
      <c r="A76" s="162" t="s">
        <v>41</v>
      </c>
      <c r="B76" s="4">
        <v>7</v>
      </c>
      <c r="C76" s="4">
        <v>1</v>
      </c>
      <c r="D76" s="180" t="s">
        <v>213</v>
      </c>
      <c r="E76" s="6">
        <v>100</v>
      </c>
      <c r="F76" s="140">
        <v>50611.6</v>
      </c>
      <c r="G76" s="140">
        <v>0</v>
      </c>
      <c r="H76" s="140">
        <v>50611.6</v>
      </c>
    </row>
    <row r="77" spans="1:8" s="99" customFormat="1" ht="15" customHeight="1">
      <c r="A77" s="162" t="s">
        <v>41</v>
      </c>
      <c r="B77" s="4">
        <v>7</v>
      </c>
      <c r="C77" s="4">
        <v>1</v>
      </c>
      <c r="D77" s="180" t="s">
        <v>213</v>
      </c>
      <c r="E77" s="6">
        <v>200</v>
      </c>
      <c r="F77" s="140">
        <v>500</v>
      </c>
      <c r="G77" s="140">
        <v>0</v>
      </c>
      <c r="H77" s="140">
        <v>500</v>
      </c>
    </row>
    <row r="78" spans="1:8">
      <c r="A78" s="162" t="s">
        <v>41</v>
      </c>
      <c r="B78" s="4">
        <v>7</v>
      </c>
      <c r="C78" s="4">
        <v>1</v>
      </c>
      <c r="D78" s="5" t="s">
        <v>221</v>
      </c>
      <c r="E78" s="6">
        <v>100</v>
      </c>
      <c r="F78" s="140">
        <v>14250</v>
      </c>
      <c r="G78" s="140">
        <v>14250</v>
      </c>
      <c r="H78" s="140"/>
    </row>
    <row r="79" spans="1:8" s="99" customFormat="1">
      <c r="A79" s="162" t="s">
        <v>41</v>
      </c>
      <c r="B79" s="4">
        <v>7</v>
      </c>
      <c r="C79" s="4">
        <v>1</v>
      </c>
      <c r="D79" s="5" t="s">
        <v>221</v>
      </c>
      <c r="E79" s="6">
        <v>200</v>
      </c>
      <c r="F79" s="140">
        <v>19159</v>
      </c>
      <c r="G79" s="140">
        <v>19159</v>
      </c>
      <c r="H79" s="140"/>
    </row>
    <row r="80" spans="1:8" s="99" customFormat="1" hidden="1">
      <c r="A80" s="162" t="s">
        <v>41</v>
      </c>
      <c r="B80" s="4">
        <v>7</v>
      </c>
      <c r="C80" s="4">
        <v>1</v>
      </c>
      <c r="D80" s="5" t="s">
        <v>221</v>
      </c>
      <c r="E80" s="6">
        <v>200</v>
      </c>
      <c r="F80" s="140">
        <v>0</v>
      </c>
      <c r="G80" s="140"/>
      <c r="H80" s="140"/>
    </row>
    <row r="81" spans="1:8" s="99" customFormat="1">
      <c r="A81" s="162" t="s">
        <v>41</v>
      </c>
      <c r="B81" s="4">
        <v>7</v>
      </c>
      <c r="C81" s="4">
        <v>1</v>
      </c>
      <c r="D81" s="5" t="s">
        <v>221</v>
      </c>
      <c r="E81" s="6">
        <v>800</v>
      </c>
      <c r="F81" s="140">
        <v>125</v>
      </c>
      <c r="G81" s="140">
        <v>125</v>
      </c>
      <c r="H81" s="140">
        <v>0</v>
      </c>
    </row>
    <row r="82" spans="1:8" s="99" customFormat="1" hidden="1">
      <c r="A82" s="202" t="s">
        <v>32</v>
      </c>
      <c r="B82" s="56">
        <v>7</v>
      </c>
      <c r="C82" s="56">
        <v>1</v>
      </c>
      <c r="D82" s="57">
        <v>7950000</v>
      </c>
      <c r="E82" s="58">
        <v>410</v>
      </c>
      <c r="F82" s="158">
        <v>0</v>
      </c>
      <c r="G82" s="158">
        <v>0</v>
      </c>
      <c r="H82" s="158">
        <v>0</v>
      </c>
    </row>
    <row r="83" spans="1:8" ht="15" customHeight="1">
      <c r="A83" s="163" t="s">
        <v>42</v>
      </c>
      <c r="B83" s="11">
        <v>7</v>
      </c>
      <c r="C83" s="11">
        <v>2</v>
      </c>
      <c r="D83" s="185" t="s">
        <v>211</v>
      </c>
      <c r="E83" s="12">
        <v>0</v>
      </c>
      <c r="F83" s="215">
        <v>179180</v>
      </c>
      <c r="G83" s="215">
        <v>29453</v>
      </c>
      <c r="H83" s="215">
        <v>149727</v>
      </c>
    </row>
    <row r="84" spans="1:8" s="99" customFormat="1" ht="15" customHeight="1">
      <c r="A84" s="163" t="s">
        <v>43</v>
      </c>
      <c r="B84" s="11">
        <v>7</v>
      </c>
      <c r="C84" s="11">
        <v>2</v>
      </c>
      <c r="D84" s="185" t="s">
        <v>211</v>
      </c>
      <c r="E84" s="12">
        <v>0</v>
      </c>
      <c r="F84" s="215">
        <v>159192</v>
      </c>
      <c r="G84" s="215">
        <v>9465</v>
      </c>
      <c r="H84" s="215">
        <v>149727</v>
      </c>
    </row>
    <row r="85" spans="1:8">
      <c r="A85" s="162" t="s">
        <v>43</v>
      </c>
      <c r="B85" s="4">
        <v>7</v>
      </c>
      <c r="C85" s="4">
        <v>2</v>
      </c>
      <c r="D85" s="5" t="s">
        <v>222</v>
      </c>
      <c r="E85" s="6">
        <v>200</v>
      </c>
      <c r="F85" s="140">
        <v>8500</v>
      </c>
      <c r="G85" s="140">
        <v>8500</v>
      </c>
      <c r="H85" s="140"/>
    </row>
    <row r="86" spans="1:8" s="99" customFormat="1">
      <c r="A86" s="162" t="s">
        <v>43</v>
      </c>
      <c r="B86" s="4">
        <v>7</v>
      </c>
      <c r="C86" s="4">
        <v>2</v>
      </c>
      <c r="D86" s="5" t="s">
        <v>222</v>
      </c>
      <c r="E86" s="6">
        <v>300</v>
      </c>
      <c r="F86" s="140">
        <v>405</v>
      </c>
      <c r="G86" s="140">
        <v>405</v>
      </c>
      <c r="H86" s="140"/>
    </row>
    <row r="87" spans="1:8" s="99" customFormat="1">
      <c r="A87" s="162" t="s">
        <v>43</v>
      </c>
      <c r="B87" s="4">
        <v>7</v>
      </c>
      <c r="C87" s="4">
        <v>2</v>
      </c>
      <c r="D87" s="5" t="s">
        <v>222</v>
      </c>
      <c r="E87" s="6">
        <v>800</v>
      </c>
      <c r="F87" s="140">
        <v>560</v>
      </c>
      <c r="G87" s="140">
        <v>560</v>
      </c>
      <c r="H87" s="140">
        <v>0</v>
      </c>
    </row>
    <row r="88" spans="1:8" ht="36">
      <c r="A88" s="66" t="s">
        <v>44</v>
      </c>
      <c r="B88" s="4">
        <v>7</v>
      </c>
      <c r="C88" s="4">
        <v>2</v>
      </c>
      <c r="D88" s="5">
        <v>1920206590</v>
      </c>
      <c r="E88" s="6">
        <v>100</v>
      </c>
      <c r="F88" s="140">
        <v>146890</v>
      </c>
      <c r="G88" s="140">
        <v>0</v>
      </c>
      <c r="H88" s="140">
        <v>146890</v>
      </c>
    </row>
    <row r="89" spans="1:8" s="99" customFormat="1" ht="36">
      <c r="A89" s="66" t="s">
        <v>44</v>
      </c>
      <c r="B89" s="4">
        <v>7</v>
      </c>
      <c r="C89" s="4">
        <v>2</v>
      </c>
      <c r="D89" s="5">
        <v>1920206590</v>
      </c>
      <c r="E89" s="6">
        <v>200</v>
      </c>
      <c r="F89" s="140">
        <v>300</v>
      </c>
      <c r="G89" s="140">
        <v>0</v>
      </c>
      <c r="H89" s="140">
        <v>300</v>
      </c>
    </row>
    <row r="90" spans="1:8" s="99" customFormat="1" ht="36">
      <c r="A90" s="66" t="s">
        <v>242</v>
      </c>
      <c r="B90" s="4">
        <v>7</v>
      </c>
      <c r="C90" s="4">
        <v>2</v>
      </c>
      <c r="D90" s="5">
        <v>1920202590</v>
      </c>
      <c r="E90" s="6">
        <v>200</v>
      </c>
      <c r="F90" s="140">
        <v>2537</v>
      </c>
      <c r="G90" s="140"/>
      <c r="H90" s="140">
        <v>2537</v>
      </c>
    </row>
    <row r="91" spans="1:8" s="99" customFormat="1" ht="24">
      <c r="A91" s="163" t="s">
        <v>45</v>
      </c>
      <c r="B91" s="11">
        <v>7</v>
      </c>
      <c r="C91" s="11">
        <v>3</v>
      </c>
      <c r="D91" s="9">
        <v>9994239900</v>
      </c>
      <c r="E91" s="12">
        <v>0</v>
      </c>
      <c r="F91" s="126">
        <v>19988</v>
      </c>
      <c r="G91" s="126">
        <v>19988</v>
      </c>
      <c r="H91" s="126">
        <v>0</v>
      </c>
    </row>
    <row r="92" spans="1:8">
      <c r="A92" s="162" t="s">
        <v>230</v>
      </c>
      <c r="B92" s="4">
        <v>7</v>
      </c>
      <c r="C92" s="4">
        <v>3</v>
      </c>
      <c r="D92" s="5" t="s">
        <v>233</v>
      </c>
      <c r="E92" s="6">
        <v>100</v>
      </c>
      <c r="F92" s="140">
        <v>11600</v>
      </c>
      <c r="G92" s="140">
        <v>11600</v>
      </c>
      <c r="H92" s="140">
        <v>0</v>
      </c>
    </row>
    <row r="93" spans="1:8" s="99" customFormat="1">
      <c r="A93" s="162" t="s">
        <v>230</v>
      </c>
      <c r="B93" s="4">
        <v>7</v>
      </c>
      <c r="C93" s="4">
        <v>3</v>
      </c>
      <c r="D93" s="5" t="s">
        <v>233</v>
      </c>
      <c r="E93" s="6">
        <v>200</v>
      </c>
      <c r="F93" s="140">
        <v>440</v>
      </c>
      <c r="G93" s="140">
        <v>440</v>
      </c>
      <c r="H93" s="140"/>
    </row>
    <row r="94" spans="1:8" s="99" customFormat="1" hidden="1">
      <c r="A94" s="162" t="s">
        <v>230</v>
      </c>
      <c r="B94" s="4">
        <v>7</v>
      </c>
      <c r="C94" s="4">
        <v>2</v>
      </c>
      <c r="D94" s="5" t="s">
        <v>233</v>
      </c>
      <c r="E94" s="6">
        <v>400</v>
      </c>
      <c r="F94" s="140">
        <v>0</v>
      </c>
      <c r="G94" s="140"/>
      <c r="H94" s="140"/>
    </row>
    <row r="95" spans="1:8" s="99" customFormat="1">
      <c r="A95" s="162" t="s">
        <v>230</v>
      </c>
      <c r="B95" s="4">
        <v>7</v>
      </c>
      <c r="C95" s="4">
        <v>3</v>
      </c>
      <c r="D95" s="5" t="s">
        <v>233</v>
      </c>
      <c r="E95" s="6">
        <v>800</v>
      </c>
      <c r="F95" s="140">
        <v>37</v>
      </c>
      <c r="G95" s="140">
        <v>37</v>
      </c>
      <c r="H95" s="140">
        <v>0</v>
      </c>
    </row>
    <row r="96" spans="1:8" s="99" customFormat="1">
      <c r="A96" s="162" t="s">
        <v>231</v>
      </c>
      <c r="B96" s="4">
        <v>7</v>
      </c>
      <c r="C96" s="4">
        <v>3</v>
      </c>
      <c r="D96" s="5" t="s">
        <v>234</v>
      </c>
      <c r="E96" s="183">
        <v>100</v>
      </c>
      <c r="F96" s="140">
        <v>4310</v>
      </c>
      <c r="G96" s="127">
        <v>4310</v>
      </c>
      <c r="H96" s="127">
        <v>0</v>
      </c>
    </row>
    <row r="97" spans="1:8" s="99" customFormat="1">
      <c r="A97" s="162" t="s">
        <v>231</v>
      </c>
      <c r="B97" s="4">
        <v>7</v>
      </c>
      <c r="C97" s="4">
        <v>3</v>
      </c>
      <c r="D97" s="5" t="s">
        <v>234</v>
      </c>
      <c r="E97" s="183">
        <v>200</v>
      </c>
      <c r="F97" s="140">
        <v>145</v>
      </c>
      <c r="G97" s="127">
        <v>145</v>
      </c>
      <c r="H97" s="127">
        <v>0</v>
      </c>
    </row>
    <row r="98" spans="1:8" s="99" customFormat="1" hidden="1">
      <c r="A98" s="162" t="s">
        <v>231</v>
      </c>
      <c r="B98" s="4">
        <v>7</v>
      </c>
      <c r="C98" s="4">
        <v>3</v>
      </c>
      <c r="D98" s="5" t="s">
        <v>234</v>
      </c>
      <c r="E98" s="183">
        <v>800</v>
      </c>
      <c r="F98" s="140">
        <v>0</v>
      </c>
      <c r="G98" s="127"/>
      <c r="H98" s="127">
        <v>0</v>
      </c>
    </row>
    <row r="99" spans="1:8" s="99" customFormat="1" hidden="1">
      <c r="A99" s="162" t="s">
        <v>231</v>
      </c>
      <c r="B99" s="4">
        <v>7</v>
      </c>
      <c r="C99" s="4">
        <v>2</v>
      </c>
      <c r="D99" s="5" t="s">
        <v>234</v>
      </c>
      <c r="E99" s="183">
        <v>400</v>
      </c>
      <c r="F99" s="140">
        <v>0</v>
      </c>
      <c r="G99" s="127"/>
      <c r="H99" s="127"/>
    </row>
    <row r="100" spans="1:8" s="99" customFormat="1">
      <c r="A100" s="162" t="s">
        <v>232</v>
      </c>
      <c r="B100" s="4">
        <v>7</v>
      </c>
      <c r="C100" s="4">
        <v>3</v>
      </c>
      <c r="D100" s="5" t="s">
        <v>235</v>
      </c>
      <c r="E100" s="183">
        <v>100</v>
      </c>
      <c r="F100" s="140">
        <v>3350</v>
      </c>
      <c r="G100" s="127">
        <v>3350</v>
      </c>
      <c r="H100" s="127"/>
    </row>
    <row r="101" spans="1:8" s="99" customFormat="1">
      <c r="A101" s="162" t="s">
        <v>232</v>
      </c>
      <c r="B101" s="4">
        <v>7</v>
      </c>
      <c r="C101" s="4">
        <v>3</v>
      </c>
      <c r="D101" s="5" t="s">
        <v>235</v>
      </c>
      <c r="E101" s="183">
        <v>200</v>
      </c>
      <c r="F101" s="140">
        <v>96</v>
      </c>
      <c r="G101" s="127">
        <v>96</v>
      </c>
      <c r="H101" s="127"/>
    </row>
    <row r="102" spans="1:8" s="99" customFormat="1" hidden="1">
      <c r="A102" s="162" t="s">
        <v>232</v>
      </c>
      <c r="B102" s="4">
        <v>7</v>
      </c>
      <c r="C102" s="4">
        <v>2</v>
      </c>
      <c r="D102" s="5" t="s">
        <v>235</v>
      </c>
      <c r="E102" s="183">
        <v>400</v>
      </c>
      <c r="F102" s="140">
        <v>0</v>
      </c>
      <c r="G102" s="127"/>
      <c r="H102" s="127"/>
    </row>
    <row r="103" spans="1:8" s="99" customFormat="1">
      <c r="A103" s="162" t="s">
        <v>232</v>
      </c>
      <c r="B103" s="4">
        <v>7</v>
      </c>
      <c r="C103" s="4">
        <v>3</v>
      </c>
      <c r="D103" s="5" t="s">
        <v>235</v>
      </c>
      <c r="E103" s="183">
        <v>800</v>
      </c>
      <c r="F103" s="140">
        <v>10</v>
      </c>
      <c r="G103" s="127">
        <v>10</v>
      </c>
      <c r="H103" s="127">
        <v>0</v>
      </c>
    </row>
    <row r="104" spans="1:8" ht="36" hidden="1">
      <c r="A104" s="203" t="s">
        <v>46</v>
      </c>
      <c r="B104" s="182">
        <v>7</v>
      </c>
      <c r="C104" s="182">
        <v>2</v>
      </c>
      <c r="D104" s="204">
        <v>4361200</v>
      </c>
      <c r="E104" s="183">
        <v>200</v>
      </c>
      <c r="F104" s="127">
        <v>0</v>
      </c>
      <c r="G104" s="127">
        <v>0</v>
      </c>
      <c r="H104" s="127">
        <v>0</v>
      </c>
    </row>
    <row r="105" spans="1:8" hidden="1">
      <c r="A105" s="37" t="s">
        <v>32</v>
      </c>
      <c r="B105" s="13">
        <v>7</v>
      </c>
      <c r="C105" s="13">
        <v>2</v>
      </c>
      <c r="D105" s="14">
        <v>7950000</v>
      </c>
      <c r="E105" s="15">
        <v>410</v>
      </c>
      <c r="F105" s="128">
        <v>0</v>
      </c>
      <c r="G105" s="128">
        <v>0</v>
      </c>
      <c r="H105" s="128">
        <v>0</v>
      </c>
    </row>
    <row r="106" spans="1:8">
      <c r="A106" s="163" t="s">
        <v>47</v>
      </c>
      <c r="B106" s="11">
        <v>7</v>
      </c>
      <c r="C106" s="11">
        <v>7</v>
      </c>
      <c r="D106" s="185" t="s">
        <v>211</v>
      </c>
      <c r="E106" s="12">
        <v>0</v>
      </c>
      <c r="F106" s="126">
        <v>400</v>
      </c>
      <c r="G106" s="126">
        <v>400</v>
      </c>
      <c r="H106" s="126">
        <v>0</v>
      </c>
    </row>
    <row r="107" spans="1:8">
      <c r="A107" s="162" t="s">
        <v>48</v>
      </c>
      <c r="B107" s="4">
        <v>7</v>
      </c>
      <c r="C107" s="4">
        <v>7</v>
      </c>
      <c r="D107" s="5" t="s">
        <v>223</v>
      </c>
      <c r="E107" s="6">
        <v>200</v>
      </c>
      <c r="F107" s="140">
        <v>400</v>
      </c>
      <c r="G107" s="140">
        <v>400</v>
      </c>
      <c r="H107" s="140">
        <v>0</v>
      </c>
    </row>
    <row r="108" spans="1:8" hidden="1">
      <c r="A108" s="202" t="s">
        <v>32</v>
      </c>
      <c r="B108" s="56">
        <v>7</v>
      </c>
      <c r="C108" s="56">
        <v>7</v>
      </c>
      <c r="D108" s="57">
        <v>7950000</v>
      </c>
      <c r="E108" s="58">
        <v>410</v>
      </c>
      <c r="F108" s="158">
        <v>0</v>
      </c>
      <c r="G108" s="158">
        <v>0</v>
      </c>
      <c r="H108" s="158">
        <v>0</v>
      </c>
    </row>
    <row r="109" spans="1:8" ht="15" customHeight="1">
      <c r="A109" s="163" t="s">
        <v>49</v>
      </c>
      <c r="B109" s="11">
        <v>7</v>
      </c>
      <c r="C109" s="11">
        <v>9</v>
      </c>
      <c r="D109" s="185" t="s">
        <v>211</v>
      </c>
      <c r="E109" s="12">
        <v>0</v>
      </c>
      <c r="F109" s="215">
        <v>5470</v>
      </c>
      <c r="G109" s="215">
        <v>5121</v>
      </c>
      <c r="H109" s="215">
        <v>349</v>
      </c>
    </row>
    <row r="110" spans="1:8">
      <c r="A110" s="162" t="s">
        <v>11</v>
      </c>
      <c r="B110" s="4">
        <v>7</v>
      </c>
      <c r="C110" s="4">
        <v>9</v>
      </c>
      <c r="D110" s="5" t="s">
        <v>216</v>
      </c>
      <c r="E110" s="6">
        <v>100</v>
      </c>
      <c r="F110" s="140">
        <v>1210</v>
      </c>
      <c r="G110" s="140">
        <v>1210</v>
      </c>
      <c r="H110" s="140">
        <v>0</v>
      </c>
    </row>
    <row r="111" spans="1:8" s="99" customFormat="1">
      <c r="A111" s="162" t="s">
        <v>11</v>
      </c>
      <c r="B111" s="4">
        <v>7</v>
      </c>
      <c r="C111" s="4">
        <v>9</v>
      </c>
      <c r="D111" s="5" t="s">
        <v>216</v>
      </c>
      <c r="E111" s="6">
        <v>200</v>
      </c>
      <c r="F111" s="140">
        <v>50</v>
      </c>
      <c r="G111" s="140">
        <v>50</v>
      </c>
      <c r="H111" s="140">
        <v>0</v>
      </c>
    </row>
    <row r="112" spans="1:8" s="99" customFormat="1" hidden="1">
      <c r="A112" s="174" t="s">
        <v>11</v>
      </c>
      <c r="B112" s="56">
        <v>7</v>
      </c>
      <c r="C112" s="56">
        <v>9</v>
      </c>
      <c r="D112" s="57">
        <v>20400</v>
      </c>
      <c r="E112" s="58">
        <v>800</v>
      </c>
      <c r="F112" s="158">
        <v>0</v>
      </c>
      <c r="G112" s="158">
        <v>0</v>
      </c>
      <c r="H112" s="158">
        <v>0</v>
      </c>
    </row>
    <row r="113" spans="1:8" ht="24.6">
      <c r="A113" s="162" t="s">
        <v>21</v>
      </c>
      <c r="B113" s="4">
        <v>7</v>
      </c>
      <c r="C113" s="4">
        <v>9</v>
      </c>
      <c r="D113" s="5">
        <v>9980077740</v>
      </c>
      <c r="E113" s="6">
        <v>100</v>
      </c>
      <c r="F113" s="140">
        <v>300</v>
      </c>
      <c r="G113" s="140">
        <v>0</v>
      </c>
      <c r="H113" s="140">
        <v>300</v>
      </c>
    </row>
    <row r="114" spans="1:8" s="99" customFormat="1" ht="24.6">
      <c r="A114" s="162" t="s">
        <v>21</v>
      </c>
      <c r="B114" s="4">
        <v>7</v>
      </c>
      <c r="C114" s="4">
        <v>9</v>
      </c>
      <c r="D114" s="5">
        <v>9980077740</v>
      </c>
      <c r="E114" s="6">
        <v>200</v>
      </c>
      <c r="F114" s="140">
        <v>49</v>
      </c>
      <c r="G114" s="140">
        <v>0</v>
      </c>
      <c r="H114" s="140">
        <v>49</v>
      </c>
    </row>
    <row r="115" spans="1:8">
      <c r="A115" s="217" t="s">
        <v>237</v>
      </c>
      <c r="B115" s="4">
        <v>7</v>
      </c>
      <c r="C115" s="4">
        <v>9</v>
      </c>
      <c r="D115" s="5" t="s">
        <v>236</v>
      </c>
      <c r="E115" s="6">
        <v>100</v>
      </c>
      <c r="F115" s="140">
        <v>2475</v>
      </c>
      <c r="G115" s="140">
        <v>2475</v>
      </c>
      <c r="H115" s="140">
        <v>0</v>
      </c>
    </row>
    <row r="116" spans="1:8" s="99" customFormat="1">
      <c r="A116" s="217" t="s">
        <v>237</v>
      </c>
      <c r="B116" s="4">
        <v>7</v>
      </c>
      <c r="C116" s="4">
        <v>9</v>
      </c>
      <c r="D116" s="5" t="s">
        <v>236</v>
      </c>
      <c r="E116" s="6">
        <v>200</v>
      </c>
      <c r="F116" s="140">
        <v>250</v>
      </c>
      <c r="G116" s="140">
        <v>250</v>
      </c>
      <c r="H116" s="140">
        <v>0</v>
      </c>
    </row>
    <row r="117" spans="1:8" s="99" customFormat="1">
      <c r="A117" s="217" t="s">
        <v>237</v>
      </c>
      <c r="B117" s="4">
        <v>7</v>
      </c>
      <c r="C117" s="4">
        <v>9</v>
      </c>
      <c r="D117" s="5" t="s">
        <v>236</v>
      </c>
      <c r="E117" s="6">
        <v>800</v>
      </c>
      <c r="F117" s="140">
        <v>15</v>
      </c>
      <c r="G117" s="140">
        <v>15</v>
      </c>
      <c r="H117" s="140">
        <v>0</v>
      </c>
    </row>
    <row r="118" spans="1:8" s="99" customFormat="1">
      <c r="A118" s="217" t="s">
        <v>238</v>
      </c>
      <c r="B118" s="4">
        <v>7</v>
      </c>
      <c r="C118" s="4">
        <v>9</v>
      </c>
      <c r="D118" s="5" t="s">
        <v>239</v>
      </c>
      <c r="E118" s="6">
        <v>100</v>
      </c>
      <c r="F118" s="140">
        <v>821</v>
      </c>
      <c r="G118" s="140">
        <v>821</v>
      </c>
      <c r="H118" s="140">
        <v>0</v>
      </c>
    </row>
    <row r="119" spans="1:8" s="99" customFormat="1" hidden="1">
      <c r="A119" s="217" t="s">
        <v>238</v>
      </c>
      <c r="B119" s="4">
        <v>7</v>
      </c>
      <c r="C119" s="4">
        <v>9</v>
      </c>
      <c r="D119" s="5" t="s">
        <v>239</v>
      </c>
      <c r="E119" s="6">
        <v>200</v>
      </c>
      <c r="F119" s="140">
        <v>0</v>
      </c>
      <c r="G119" s="140"/>
      <c r="H119" s="140">
        <v>0</v>
      </c>
    </row>
    <row r="120" spans="1:8" s="99" customFormat="1" hidden="1">
      <c r="A120" s="217" t="s">
        <v>238</v>
      </c>
      <c r="B120" s="4">
        <v>7</v>
      </c>
      <c r="C120" s="4">
        <v>9</v>
      </c>
      <c r="D120" s="5" t="s">
        <v>239</v>
      </c>
      <c r="E120" s="6">
        <v>800</v>
      </c>
      <c r="F120" s="140">
        <v>0</v>
      </c>
      <c r="G120" s="140">
        <v>0</v>
      </c>
      <c r="H120" s="140">
        <v>0</v>
      </c>
    </row>
    <row r="121" spans="1:8">
      <c r="A121" s="66" t="s">
        <v>32</v>
      </c>
      <c r="B121" s="4">
        <v>7</v>
      </c>
      <c r="C121" s="4">
        <v>9</v>
      </c>
      <c r="D121" s="5" t="s">
        <v>224</v>
      </c>
      <c r="E121" s="6">
        <v>200</v>
      </c>
      <c r="F121" s="140">
        <v>300</v>
      </c>
      <c r="G121" s="140">
        <v>300</v>
      </c>
      <c r="H121" s="140"/>
    </row>
    <row r="122" spans="1:8" ht="15.75" customHeight="1">
      <c r="A122" s="163" t="s">
        <v>140</v>
      </c>
      <c r="B122" s="11">
        <v>8</v>
      </c>
      <c r="C122" s="11">
        <v>0</v>
      </c>
      <c r="D122" s="185" t="s">
        <v>211</v>
      </c>
      <c r="E122" s="12">
        <v>0</v>
      </c>
      <c r="F122" s="215">
        <v>17439</v>
      </c>
      <c r="G122" s="215">
        <v>17439</v>
      </c>
      <c r="H122" s="215">
        <v>0</v>
      </c>
    </row>
    <row r="123" spans="1:8" ht="18" customHeight="1">
      <c r="A123" s="163" t="s">
        <v>51</v>
      </c>
      <c r="B123" s="11">
        <v>8</v>
      </c>
      <c r="C123" s="11">
        <v>1</v>
      </c>
      <c r="D123" s="185" t="s">
        <v>211</v>
      </c>
      <c r="E123" s="12">
        <v>0</v>
      </c>
      <c r="F123" s="215">
        <v>16916</v>
      </c>
      <c r="G123" s="215">
        <v>16916</v>
      </c>
      <c r="H123" s="215">
        <v>0</v>
      </c>
    </row>
    <row r="124" spans="1:8">
      <c r="A124" s="162" t="s">
        <v>52</v>
      </c>
      <c r="B124" s="4">
        <v>8</v>
      </c>
      <c r="C124" s="4">
        <v>1</v>
      </c>
      <c r="D124" s="5" t="s">
        <v>225</v>
      </c>
      <c r="E124" s="6">
        <v>100</v>
      </c>
      <c r="F124" s="140">
        <v>2384</v>
      </c>
      <c r="G124" s="140">
        <v>2384</v>
      </c>
      <c r="H124" s="140">
        <v>0</v>
      </c>
    </row>
    <row r="125" spans="1:8" s="99" customFormat="1">
      <c r="A125" s="205" t="s">
        <v>52</v>
      </c>
      <c r="B125" s="182">
        <v>8</v>
      </c>
      <c r="C125" s="182">
        <v>1</v>
      </c>
      <c r="D125" s="5" t="s">
        <v>225</v>
      </c>
      <c r="E125" s="183">
        <v>200</v>
      </c>
      <c r="F125" s="127">
        <v>100</v>
      </c>
      <c r="G125" s="127">
        <v>100</v>
      </c>
      <c r="H125" s="127">
        <v>0</v>
      </c>
    </row>
    <row r="126" spans="1:8" s="99" customFormat="1" hidden="1">
      <c r="A126" s="33" t="s">
        <v>52</v>
      </c>
      <c r="B126" s="13">
        <v>8</v>
      </c>
      <c r="C126" s="13">
        <v>1</v>
      </c>
      <c r="D126" s="5" t="s">
        <v>225</v>
      </c>
      <c r="E126" s="15">
        <v>800</v>
      </c>
      <c r="F126" s="128">
        <v>0</v>
      </c>
      <c r="G126" s="128">
        <v>0</v>
      </c>
      <c r="H126" s="128">
        <v>0</v>
      </c>
    </row>
    <row r="127" spans="1:8">
      <c r="A127" s="162" t="s">
        <v>53</v>
      </c>
      <c r="B127" s="4">
        <v>8</v>
      </c>
      <c r="C127" s="4">
        <v>1</v>
      </c>
      <c r="D127" s="5" t="s">
        <v>226</v>
      </c>
      <c r="E127" s="6">
        <v>100</v>
      </c>
      <c r="F127" s="140">
        <v>2877</v>
      </c>
      <c r="G127" s="140">
        <v>2877</v>
      </c>
      <c r="H127" s="140">
        <v>0</v>
      </c>
    </row>
    <row r="128" spans="1:8" s="99" customFormat="1">
      <c r="A128" s="162" t="s">
        <v>53</v>
      </c>
      <c r="B128" s="4">
        <v>8</v>
      </c>
      <c r="C128" s="4">
        <v>1</v>
      </c>
      <c r="D128" s="5" t="s">
        <v>226</v>
      </c>
      <c r="E128" s="6">
        <v>200</v>
      </c>
      <c r="F128" s="140">
        <v>30</v>
      </c>
      <c r="G128" s="140">
        <v>30</v>
      </c>
      <c r="H128" s="140">
        <v>0</v>
      </c>
    </row>
    <row r="129" spans="1:8" s="99" customFormat="1" hidden="1">
      <c r="A129" s="174" t="s">
        <v>53</v>
      </c>
      <c r="B129" s="56">
        <v>8</v>
      </c>
      <c r="C129" s="56">
        <v>1</v>
      </c>
      <c r="D129" s="5" t="s">
        <v>226</v>
      </c>
      <c r="E129" s="58">
        <v>800</v>
      </c>
      <c r="F129" s="158">
        <v>0</v>
      </c>
      <c r="G129" s="158">
        <v>0</v>
      </c>
      <c r="H129" s="158">
        <v>0</v>
      </c>
    </row>
    <row r="130" spans="1:8" ht="24.6">
      <c r="A130" s="162" t="s">
        <v>54</v>
      </c>
      <c r="B130" s="4">
        <v>8</v>
      </c>
      <c r="C130" s="4">
        <v>1</v>
      </c>
      <c r="D130" s="5" t="s">
        <v>227</v>
      </c>
      <c r="E130" s="6">
        <v>100</v>
      </c>
      <c r="F130" s="140">
        <v>11091</v>
      </c>
      <c r="G130" s="140">
        <v>11091</v>
      </c>
      <c r="H130" s="218">
        <v>0</v>
      </c>
    </row>
    <row r="131" spans="1:8" s="99" customFormat="1" ht="24.6">
      <c r="A131" s="162" t="s">
        <v>54</v>
      </c>
      <c r="B131" s="4">
        <v>8</v>
      </c>
      <c r="C131" s="4">
        <v>1</v>
      </c>
      <c r="D131" s="5" t="s">
        <v>227</v>
      </c>
      <c r="E131" s="6">
        <v>200</v>
      </c>
      <c r="F131" s="140">
        <v>402</v>
      </c>
      <c r="G131" s="140">
        <v>402</v>
      </c>
      <c r="H131" s="218">
        <v>0</v>
      </c>
    </row>
    <row r="132" spans="1:8" s="99" customFormat="1" ht="24.6">
      <c r="A132" s="205" t="s">
        <v>54</v>
      </c>
      <c r="B132" s="182">
        <v>8</v>
      </c>
      <c r="C132" s="182">
        <v>1</v>
      </c>
      <c r="D132" s="5" t="s">
        <v>227</v>
      </c>
      <c r="E132" s="183">
        <v>800</v>
      </c>
      <c r="F132" s="127">
        <v>32</v>
      </c>
      <c r="G132" s="127">
        <v>32</v>
      </c>
      <c r="H132" s="206">
        <v>0</v>
      </c>
    </row>
    <row r="133" spans="1:8" ht="48" hidden="1">
      <c r="A133" s="36" t="s">
        <v>168</v>
      </c>
      <c r="B133" s="4">
        <v>8</v>
      </c>
      <c r="C133" s="4">
        <v>1</v>
      </c>
      <c r="D133" s="5">
        <v>4400000000</v>
      </c>
      <c r="E133" s="6">
        <v>240</v>
      </c>
      <c r="F133" s="120">
        <v>0</v>
      </c>
      <c r="G133" s="120">
        <v>0</v>
      </c>
      <c r="H133" s="130">
        <v>0</v>
      </c>
    </row>
    <row r="134" spans="1:8" s="99" customFormat="1" hidden="1">
      <c r="A134" s="168" t="s">
        <v>198</v>
      </c>
      <c r="B134" s="11">
        <v>8</v>
      </c>
      <c r="C134" s="11">
        <v>1</v>
      </c>
      <c r="D134" s="9">
        <v>4500000000</v>
      </c>
      <c r="E134" s="12">
        <v>0</v>
      </c>
      <c r="F134" s="124">
        <v>0</v>
      </c>
      <c r="G134" s="124">
        <v>0</v>
      </c>
      <c r="H134" s="169">
        <v>0</v>
      </c>
    </row>
    <row r="135" spans="1:8" s="99" customFormat="1" hidden="1">
      <c r="A135" s="37" t="s">
        <v>199</v>
      </c>
      <c r="B135" s="13">
        <v>8</v>
      </c>
      <c r="C135" s="13">
        <v>1</v>
      </c>
      <c r="D135" s="14">
        <v>4500000000</v>
      </c>
      <c r="E135" s="15">
        <v>200</v>
      </c>
      <c r="F135" s="128">
        <v>0</v>
      </c>
      <c r="G135" s="128">
        <v>0</v>
      </c>
      <c r="H135" s="197">
        <v>0</v>
      </c>
    </row>
    <row r="136" spans="1:8" ht="24">
      <c r="A136" s="163" t="s">
        <v>141</v>
      </c>
      <c r="B136" s="11">
        <v>8</v>
      </c>
      <c r="C136" s="11">
        <v>4</v>
      </c>
      <c r="D136" s="185" t="s">
        <v>211</v>
      </c>
      <c r="E136" s="12">
        <v>0</v>
      </c>
      <c r="F136" s="126">
        <v>523</v>
      </c>
      <c r="G136" s="126">
        <v>523</v>
      </c>
      <c r="H136" s="126">
        <v>0</v>
      </c>
    </row>
    <row r="137" spans="1:8">
      <c r="A137" s="162" t="s">
        <v>11</v>
      </c>
      <c r="B137" s="4">
        <v>8</v>
      </c>
      <c r="C137" s="4">
        <v>4</v>
      </c>
      <c r="D137" s="5" t="s">
        <v>216</v>
      </c>
      <c r="E137" s="6">
        <v>100</v>
      </c>
      <c r="F137" s="140">
        <v>503</v>
      </c>
      <c r="G137" s="140">
        <v>503</v>
      </c>
      <c r="H137" s="218">
        <v>0</v>
      </c>
    </row>
    <row r="138" spans="1:8" s="99" customFormat="1">
      <c r="A138" s="162" t="s">
        <v>11</v>
      </c>
      <c r="B138" s="4">
        <v>8</v>
      </c>
      <c r="C138" s="4">
        <v>4</v>
      </c>
      <c r="D138" s="5" t="s">
        <v>216</v>
      </c>
      <c r="E138" s="6">
        <v>200</v>
      </c>
      <c r="F138" s="140">
        <v>20</v>
      </c>
      <c r="G138" s="140">
        <v>20</v>
      </c>
      <c r="H138" s="218">
        <v>0</v>
      </c>
    </row>
    <row r="139" spans="1:8" ht="36" hidden="1">
      <c r="A139" s="207" t="s">
        <v>50</v>
      </c>
      <c r="B139" s="182">
        <v>8</v>
      </c>
      <c r="C139" s="182">
        <v>4</v>
      </c>
      <c r="D139" s="204">
        <v>4529900</v>
      </c>
      <c r="E139" s="183"/>
      <c r="F139" s="127">
        <v>0</v>
      </c>
      <c r="G139" s="127">
        <v>0</v>
      </c>
      <c r="H139" s="127">
        <v>0</v>
      </c>
    </row>
    <row r="140" spans="1:8" hidden="1">
      <c r="A140" s="37" t="s">
        <v>32</v>
      </c>
      <c r="B140" s="13">
        <v>8</v>
      </c>
      <c r="C140" s="13">
        <v>4</v>
      </c>
      <c r="D140" s="14">
        <v>7950000</v>
      </c>
      <c r="E140" s="15"/>
      <c r="F140" s="120">
        <v>0</v>
      </c>
      <c r="G140" s="120">
        <v>0</v>
      </c>
      <c r="H140" s="128">
        <v>0</v>
      </c>
    </row>
    <row r="141" spans="1:8" ht="15" hidden="1" thickBot="1">
      <c r="A141" s="29" t="s">
        <v>142</v>
      </c>
      <c r="B141" s="1">
        <v>9</v>
      </c>
      <c r="C141" s="1">
        <v>0</v>
      </c>
      <c r="D141" s="2">
        <v>0</v>
      </c>
      <c r="E141" s="3">
        <v>0</v>
      </c>
      <c r="F141" s="119">
        <v>0</v>
      </c>
      <c r="G141" s="119">
        <v>0</v>
      </c>
      <c r="H141" s="119">
        <v>0</v>
      </c>
    </row>
    <row r="142" spans="1:8" ht="15" hidden="1" customHeight="1">
      <c r="A142" s="34" t="s">
        <v>57</v>
      </c>
      <c r="B142" s="19">
        <v>9</v>
      </c>
      <c r="C142" s="19">
        <v>1</v>
      </c>
      <c r="D142" s="20">
        <v>0</v>
      </c>
      <c r="E142" s="21">
        <v>0</v>
      </c>
      <c r="F142" s="122">
        <v>0</v>
      </c>
      <c r="G142" s="122">
        <v>0</v>
      </c>
      <c r="H142" s="122">
        <v>0</v>
      </c>
    </row>
    <row r="143" spans="1:8" hidden="1">
      <c r="A143" s="30" t="s">
        <v>58</v>
      </c>
      <c r="B143" s="4">
        <v>9</v>
      </c>
      <c r="C143" s="4">
        <v>1</v>
      </c>
      <c r="D143" s="5">
        <v>4709900</v>
      </c>
      <c r="E143" s="6"/>
      <c r="F143" s="120">
        <v>0</v>
      </c>
      <c r="G143" s="120"/>
      <c r="H143" s="120"/>
    </row>
    <row r="144" spans="1:8" hidden="1">
      <c r="A144" s="107" t="s">
        <v>63</v>
      </c>
      <c r="B144" s="4">
        <v>9</v>
      </c>
      <c r="C144" s="4">
        <v>1</v>
      </c>
      <c r="D144" s="5">
        <v>4709900</v>
      </c>
      <c r="E144" s="6"/>
      <c r="F144" s="120">
        <v>0</v>
      </c>
      <c r="G144" s="120"/>
      <c r="H144" s="120"/>
    </row>
    <row r="145" spans="1:8" ht="15" hidden="1" customHeight="1">
      <c r="A145" s="32" t="s">
        <v>60</v>
      </c>
      <c r="B145" s="11">
        <v>9</v>
      </c>
      <c r="C145" s="11">
        <v>2</v>
      </c>
      <c r="D145" s="9">
        <v>0</v>
      </c>
      <c r="E145" s="12">
        <v>0</v>
      </c>
      <c r="F145" s="123">
        <v>0</v>
      </c>
      <c r="G145" s="123">
        <v>0</v>
      </c>
      <c r="H145" s="123">
        <v>0</v>
      </c>
    </row>
    <row r="146" spans="1:8" hidden="1">
      <c r="A146" s="30" t="s">
        <v>61</v>
      </c>
      <c r="B146" s="4">
        <v>9</v>
      </c>
      <c r="C146" s="4">
        <v>2</v>
      </c>
      <c r="D146" s="5">
        <v>4719900</v>
      </c>
      <c r="E146" s="6"/>
      <c r="F146" s="120">
        <v>0</v>
      </c>
      <c r="G146" s="120"/>
      <c r="H146" s="120"/>
    </row>
    <row r="147" spans="1:8" hidden="1">
      <c r="A147" s="30" t="s">
        <v>62</v>
      </c>
      <c r="B147" s="4">
        <v>9</v>
      </c>
      <c r="C147" s="4">
        <v>2</v>
      </c>
      <c r="D147" s="5">
        <v>4789900</v>
      </c>
      <c r="E147" s="6"/>
      <c r="F147" s="120">
        <v>0</v>
      </c>
      <c r="G147" s="120"/>
      <c r="H147" s="120">
        <v>0</v>
      </c>
    </row>
    <row r="148" spans="1:8" ht="48" hidden="1">
      <c r="A148" s="36" t="s">
        <v>59</v>
      </c>
      <c r="B148" s="4">
        <v>9</v>
      </c>
      <c r="C148" s="4">
        <v>2</v>
      </c>
      <c r="D148" s="5">
        <v>4719900</v>
      </c>
      <c r="E148" s="6"/>
      <c r="F148" s="120">
        <v>0</v>
      </c>
      <c r="G148" s="120"/>
      <c r="H148" s="120"/>
    </row>
    <row r="149" spans="1:8" hidden="1">
      <c r="A149" s="30" t="s">
        <v>32</v>
      </c>
      <c r="B149" s="4">
        <v>9</v>
      </c>
      <c r="C149" s="4">
        <v>2</v>
      </c>
      <c r="D149" s="5">
        <v>7950000</v>
      </c>
      <c r="E149" s="6"/>
      <c r="F149" s="120">
        <v>0</v>
      </c>
      <c r="G149" s="120"/>
      <c r="H149" s="120"/>
    </row>
    <row r="150" spans="1:8" ht="39.75" hidden="1" customHeight="1">
      <c r="A150" s="32" t="s">
        <v>63</v>
      </c>
      <c r="B150" s="11">
        <v>9</v>
      </c>
      <c r="C150" s="11">
        <v>4</v>
      </c>
      <c r="D150" s="9">
        <v>0</v>
      </c>
      <c r="E150" s="12">
        <v>0</v>
      </c>
      <c r="F150" s="125">
        <v>0</v>
      </c>
      <c r="G150" s="125">
        <v>0</v>
      </c>
      <c r="H150" s="125">
        <v>0</v>
      </c>
    </row>
    <row r="151" spans="1:8" hidden="1">
      <c r="A151" s="36" t="s">
        <v>63</v>
      </c>
      <c r="B151" s="4">
        <v>9</v>
      </c>
      <c r="C151" s="4">
        <v>4</v>
      </c>
      <c r="D151" s="5">
        <v>4709900</v>
      </c>
      <c r="E151" s="6"/>
      <c r="F151" s="120">
        <v>0</v>
      </c>
      <c r="G151" s="120"/>
      <c r="H151" s="131"/>
    </row>
    <row r="152" spans="1:8" ht="41.25" hidden="1" customHeight="1">
      <c r="A152" s="36" t="s">
        <v>59</v>
      </c>
      <c r="B152" s="4">
        <v>9</v>
      </c>
      <c r="C152" s="4">
        <v>4</v>
      </c>
      <c r="D152" s="5">
        <v>4709900</v>
      </c>
      <c r="E152" s="6"/>
      <c r="F152" s="120">
        <v>0</v>
      </c>
      <c r="G152" s="120"/>
      <c r="H152" s="131"/>
    </row>
    <row r="153" spans="1:8" ht="15" hidden="1" customHeight="1">
      <c r="A153" s="32" t="s">
        <v>64</v>
      </c>
      <c r="B153" s="11">
        <v>9</v>
      </c>
      <c r="C153" s="11">
        <v>9</v>
      </c>
      <c r="D153" s="9">
        <v>0</v>
      </c>
      <c r="E153" s="12">
        <v>0</v>
      </c>
      <c r="F153" s="123">
        <v>0</v>
      </c>
      <c r="G153" s="123">
        <v>0</v>
      </c>
      <c r="H153" s="123">
        <v>0</v>
      </c>
    </row>
    <row r="154" spans="1:8" hidden="1">
      <c r="A154" s="33" t="s">
        <v>32</v>
      </c>
      <c r="B154" s="13">
        <v>9</v>
      </c>
      <c r="C154" s="13">
        <v>9</v>
      </c>
      <c r="D154" s="14">
        <v>7950000</v>
      </c>
      <c r="E154" s="15"/>
      <c r="F154" s="128">
        <v>0</v>
      </c>
      <c r="G154" s="128"/>
      <c r="H154" s="128"/>
    </row>
    <row r="155" spans="1:8" ht="15.75" customHeight="1">
      <c r="A155" s="81" t="s">
        <v>65</v>
      </c>
      <c r="B155" s="7">
        <v>10</v>
      </c>
      <c r="C155" s="7">
        <v>0</v>
      </c>
      <c r="D155" s="185" t="s">
        <v>211</v>
      </c>
      <c r="E155" s="45">
        <v>0</v>
      </c>
      <c r="F155" s="215">
        <v>10848.767</v>
      </c>
      <c r="G155" s="215">
        <v>50</v>
      </c>
      <c r="H155" s="215">
        <v>10798.767</v>
      </c>
    </row>
    <row r="156" spans="1:8" ht="15" customHeight="1">
      <c r="A156" s="81" t="s">
        <v>66</v>
      </c>
      <c r="B156" s="7">
        <v>10</v>
      </c>
      <c r="C156" s="7">
        <v>1</v>
      </c>
      <c r="D156" s="185" t="s">
        <v>211</v>
      </c>
      <c r="E156" s="45">
        <v>0</v>
      </c>
      <c r="F156" s="215">
        <v>50</v>
      </c>
      <c r="G156" s="215">
        <v>50</v>
      </c>
      <c r="H156" s="215">
        <v>0</v>
      </c>
    </row>
    <row r="157" spans="1:8" ht="24.6">
      <c r="A157" s="216" t="s">
        <v>67</v>
      </c>
      <c r="B157" s="24">
        <v>10</v>
      </c>
      <c r="C157" s="24">
        <v>1</v>
      </c>
      <c r="D157" s="219">
        <v>9994910100</v>
      </c>
      <c r="E157" s="68">
        <v>300</v>
      </c>
      <c r="F157" s="140">
        <v>50</v>
      </c>
      <c r="G157" s="140">
        <v>50</v>
      </c>
      <c r="H157" s="140">
        <v>0</v>
      </c>
    </row>
    <row r="158" spans="1:8" ht="15.75" hidden="1" customHeight="1">
      <c r="A158" s="81" t="s">
        <v>68</v>
      </c>
      <c r="B158" s="7">
        <v>10</v>
      </c>
      <c r="C158" s="7">
        <v>3</v>
      </c>
      <c r="D158" s="185" t="s">
        <v>211</v>
      </c>
      <c r="E158" s="45">
        <v>0</v>
      </c>
      <c r="F158" s="215">
        <v>0</v>
      </c>
      <c r="G158" s="215">
        <v>0</v>
      </c>
      <c r="H158" s="215">
        <v>0</v>
      </c>
    </row>
    <row r="159" spans="1:8" ht="24" hidden="1">
      <c r="A159" s="202" t="s">
        <v>143</v>
      </c>
      <c r="B159" s="208">
        <v>10</v>
      </c>
      <c r="C159" s="209">
        <v>3</v>
      </c>
      <c r="D159" s="210">
        <v>5054600</v>
      </c>
      <c r="E159" s="211"/>
      <c r="F159" s="158">
        <v>0</v>
      </c>
      <c r="G159" s="158"/>
      <c r="H159" s="158">
        <v>0</v>
      </c>
    </row>
    <row r="160" spans="1:8" ht="36" hidden="1">
      <c r="A160" s="66" t="s">
        <v>69</v>
      </c>
      <c r="B160" s="24">
        <v>10</v>
      </c>
      <c r="C160" s="24">
        <v>3</v>
      </c>
      <c r="D160" s="219">
        <v>2210872011</v>
      </c>
      <c r="E160" s="68">
        <v>600</v>
      </c>
      <c r="F160" s="140">
        <v>0</v>
      </c>
      <c r="G160" s="140">
        <v>0</v>
      </c>
      <c r="H160" s="140"/>
    </row>
    <row r="161" spans="1:8">
      <c r="A161" s="31" t="s">
        <v>70</v>
      </c>
      <c r="B161" s="7">
        <v>10</v>
      </c>
      <c r="C161" s="8">
        <v>4</v>
      </c>
      <c r="D161" s="55">
        <v>0</v>
      </c>
      <c r="E161" s="10">
        <v>0</v>
      </c>
      <c r="F161" s="124">
        <v>10798.767</v>
      </c>
      <c r="G161" s="124">
        <v>0</v>
      </c>
      <c r="H161" s="124">
        <v>10798.767</v>
      </c>
    </row>
    <row r="162" spans="1:8" s="99" customFormat="1" ht="48">
      <c r="A162" s="36" t="s">
        <v>144</v>
      </c>
      <c r="B162" s="24">
        <v>10</v>
      </c>
      <c r="C162" s="25">
        <v>4</v>
      </c>
      <c r="D162" s="26">
        <v>2250050820</v>
      </c>
      <c r="E162" s="27">
        <v>400</v>
      </c>
      <c r="F162" s="120">
        <v>502.68900000000002</v>
      </c>
      <c r="G162" s="120"/>
      <c r="H162" s="120">
        <v>502.68900000000002</v>
      </c>
    </row>
    <row r="163" spans="1:8" s="99" customFormat="1" ht="48">
      <c r="A163" s="36" t="s">
        <v>144</v>
      </c>
      <c r="B163" s="24">
        <v>10</v>
      </c>
      <c r="C163" s="25">
        <v>4</v>
      </c>
      <c r="D163" s="26" t="s">
        <v>243</v>
      </c>
      <c r="E163" s="27">
        <v>400</v>
      </c>
      <c r="F163" s="120">
        <v>1005.378</v>
      </c>
      <c r="G163" s="120"/>
      <c r="H163" s="120">
        <v>1005.378</v>
      </c>
    </row>
    <row r="164" spans="1:8" ht="57">
      <c r="A164" s="168" t="s">
        <v>71</v>
      </c>
      <c r="B164" s="7">
        <v>10</v>
      </c>
      <c r="C164" s="8">
        <v>4</v>
      </c>
      <c r="D164" s="172">
        <v>0</v>
      </c>
      <c r="E164" s="10">
        <v>300</v>
      </c>
      <c r="F164" s="124">
        <v>9290.7000000000007</v>
      </c>
      <c r="G164" s="124">
        <v>0</v>
      </c>
      <c r="H164" s="124">
        <v>9290.7000000000007</v>
      </c>
    </row>
    <row r="165" spans="1:8" s="99" customFormat="1" ht="72">
      <c r="A165" s="37" t="s">
        <v>200</v>
      </c>
      <c r="B165" s="24">
        <v>10</v>
      </c>
      <c r="C165" s="25">
        <v>4</v>
      </c>
      <c r="D165" s="61">
        <v>2230181540</v>
      </c>
      <c r="E165" s="27">
        <v>300</v>
      </c>
      <c r="F165" s="120">
        <v>1308.3</v>
      </c>
      <c r="G165" s="120"/>
      <c r="H165" s="120">
        <v>1308.3</v>
      </c>
    </row>
    <row r="166" spans="1:8" s="99" customFormat="1" ht="24">
      <c r="A166" s="37" t="s">
        <v>72</v>
      </c>
      <c r="B166" s="16">
        <v>10</v>
      </c>
      <c r="C166" s="17">
        <v>4</v>
      </c>
      <c r="D166" s="198">
        <v>2230781520</v>
      </c>
      <c r="E166" s="18">
        <v>300</v>
      </c>
      <c r="F166" s="128">
        <v>5947</v>
      </c>
      <c r="G166" s="128"/>
      <c r="H166" s="128">
        <v>5947</v>
      </c>
    </row>
    <row r="167" spans="1:8" s="99" customFormat="1">
      <c r="A167" s="37" t="s">
        <v>244</v>
      </c>
      <c r="B167" s="16">
        <v>10</v>
      </c>
      <c r="C167" s="17">
        <v>4</v>
      </c>
      <c r="D167" s="198">
        <v>2230781520</v>
      </c>
      <c r="E167" s="18">
        <v>300</v>
      </c>
      <c r="F167" s="128">
        <v>2035.4</v>
      </c>
      <c r="G167" s="128"/>
      <c r="H167" s="128">
        <v>2035.4</v>
      </c>
    </row>
    <row r="168" spans="1:8">
      <c r="A168" s="220" t="s">
        <v>145</v>
      </c>
      <c r="B168" s="7">
        <v>11</v>
      </c>
      <c r="C168" s="7">
        <v>0</v>
      </c>
      <c r="D168" s="185" t="s">
        <v>211</v>
      </c>
      <c r="E168" s="45">
        <v>0</v>
      </c>
      <c r="F168" s="215">
        <v>700</v>
      </c>
      <c r="G168" s="215">
        <v>700</v>
      </c>
      <c r="H168" s="215">
        <v>0</v>
      </c>
    </row>
    <row r="169" spans="1:8" ht="15.75" customHeight="1">
      <c r="A169" s="220" t="s">
        <v>146</v>
      </c>
      <c r="B169" s="7">
        <v>11</v>
      </c>
      <c r="C169" s="7">
        <v>1</v>
      </c>
      <c r="D169" s="185" t="s">
        <v>211</v>
      </c>
      <c r="E169" s="45">
        <v>0</v>
      </c>
      <c r="F169" s="126">
        <v>700</v>
      </c>
      <c r="G169" s="126">
        <v>700</v>
      </c>
      <c r="H169" s="126">
        <v>0</v>
      </c>
    </row>
    <row r="170" spans="1:8" ht="24">
      <c r="A170" s="66" t="s">
        <v>147</v>
      </c>
      <c r="B170" s="24">
        <v>11</v>
      </c>
      <c r="C170" s="24">
        <v>1</v>
      </c>
      <c r="D170" s="67" t="s">
        <v>228</v>
      </c>
      <c r="E170" s="68">
        <v>200</v>
      </c>
      <c r="F170" s="140">
        <v>700</v>
      </c>
      <c r="G170" s="140">
        <v>700</v>
      </c>
      <c r="H170" s="140">
        <v>0</v>
      </c>
    </row>
    <row r="171" spans="1:8" ht="24.75" hidden="1" customHeight="1">
      <c r="A171" s="39" t="s">
        <v>148</v>
      </c>
      <c r="B171" s="23">
        <v>11</v>
      </c>
      <c r="C171" s="59">
        <v>2</v>
      </c>
      <c r="D171" s="212">
        <v>0</v>
      </c>
      <c r="E171" s="60">
        <v>0</v>
      </c>
      <c r="F171" s="213">
        <v>0</v>
      </c>
      <c r="G171" s="213">
        <v>0</v>
      </c>
      <c r="H171" s="132">
        <v>0</v>
      </c>
    </row>
    <row r="172" spans="1:8" hidden="1">
      <c r="A172" s="37"/>
      <c r="B172" s="16">
        <v>11</v>
      </c>
      <c r="C172" s="17">
        <v>2</v>
      </c>
      <c r="D172" s="198"/>
      <c r="E172" s="18">
        <v>500</v>
      </c>
      <c r="F172" s="128">
        <v>0</v>
      </c>
      <c r="G172" s="128">
        <v>0</v>
      </c>
      <c r="H172" s="128">
        <v>0</v>
      </c>
    </row>
    <row r="173" spans="1:8">
      <c r="A173" s="163" t="s">
        <v>149</v>
      </c>
      <c r="B173" s="11">
        <v>12</v>
      </c>
      <c r="C173" s="11">
        <v>0</v>
      </c>
      <c r="D173" s="185" t="s">
        <v>211</v>
      </c>
      <c r="E173" s="12">
        <v>0</v>
      </c>
      <c r="F173" s="215">
        <v>2200</v>
      </c>
      <c r="G173" s="215">
        <v>2200</v>
      </c>
      <c r="H173" s="215">
        <v>0</v>
      </c>
    </row>
    <row r="174" spans="1:8" hidden="1">
      <c r="A174" s="34" t="s">
        <v>150</v>
      </c>
      <c r="B174" s="19">
        <v>12</v>
      </c>
      <c r="C174" s="19">
        <v>1</v>
      </c>
      <c r="D174" s="20">
        <v>0</v>
      </c>
      <c r="E174" s="21">
        <v>0</v>
      </c>
      <c r="F174" s="122">
        <v>0</v>
      </c>
      <c r="G174" s="122">
        <v>0</v>
      </c>
      <c r="H174" s="122">
        <v>0</v>
      </c>
    </row>
    <row r="175" spans="1:8" hidden="1">
      <c r="A175" s="33"/>
      <c r="B175" s="13">
        <v>12</v>
      </c>
      <c r="C175" s="13">
        <v>1</v>
      </c>
      <c r="D175" s="14"/>
      <c r="E175" s="15"/>
      <c r="F175" s="128">
        <v>0</v>
      </c>
      <c r="G175" s="128">
        <v>0</v>
      </c>
      <c r="H175" s="128">
        <v>0</v>
      </c>
    </row>
    <row r="176" spans="1:8">
      <c r="A176" s="163" t="s">
        <v>55</v>
      </c>
      <c r="B176" s="11">
        <v>12</v>
      </c>
      <c r="C176" s="11">
        <v>2</v>
      </c>
      <c r="D176" s="185" t="s">
        <v>211</v>
      </c>
      <c r="E176" s="12">
        <v>0</v>
      </c>
      <c r="F176" s="126">
        <v>2200</v>
      </c>
      <c r="G176" s="126">
        <v>2200</v>
      </c>
      <c r="H176" s="126">
        <v>0</v>
      </c>
    </row>
    <row r="177" spans="1:8" ht="25.2" thickBot="1">
      <c r="A177" s="162" t="s">
        <v>56</v>
      </c>
      <c r="B177" s="4">
        <v>12</v>
      </c>
      <c r="C177" s="4">
        <v>2</v>
      </c>
      <c r="D177" s="180" t="s">
        <v>229</v>
      </c>
      <c r="E177" s="6">
        <v>600</v>
      </c>
      <c r="F177" s="140">
        <v>2200</v>
      </c>
      <c r="G177" s="140">
        <v>2200</v>
      </c>
      <c r="H177" s="140">
        <v>0</v>
      </c>
    </row>
    <row r="178" spans="1:8" ht="24.6" hidden="1" thickBot="1">
      <c r="A178" s="34" t="s">
        <v>151</v>
      </c>
      <c r="B178" s="19">
        <v>12</v>
      </c>
      <c r="C178" s="19">
        <v>4</v>
      </c>
      <c r="D178" s="20">
        <v>0</v>
      </c>
      <c r="E178" s="21">
        <v>0</v>
      </c>
      <c r="F178" s="122">
        <v>0</v>
      </c>
      <c r="G178" s="122">
        <v>0</v>
      </c>
      <c r="H178" s="122">
        <v>0</v>
      </c>
    </row>
    <row r="179" spans="1:8" ht="15" hidden="1" thickBot="1">
      <c r="A179" s="37" t="s">
        <v>32</v>
      </c>
      <c r="B179" s="13">
        <v>12</v>
      </c>
      <c r="C179" s="13">
        <v>4</v>
      </c>
      <c r="D179" s="14">
        <v>7950000</v>
      </c>
      <c r="E179" s="15"/>
      <c r="F179" s="120">
        <v>0</v>
      </c>
      <c r="G179" s="120">
        <v>0</v>
      </c>
      <c r="H179" s="128"/>
    </row>
    <row r="180" spans="1:8" ht="23.4" thickBot="1">
      <c r="A180" s="41" t="s">
        <v>16</v>
      </c>
      <c r="B180" s="22">
        <v>13</v>
      </c>
      <c r="C180" s="22">
        <v>0</v>
      </c>
      <c r="D180" s="378">
        <v>0</v>
      </c>
      <c r="E180" s="28">
        <v>0</v>
      </c>
      <c r="F180" s="119">
        <v>19</v>
      </c>
      <c r="G180" s="119">
        <v>19</v>
      </c>
      <c r="H180" s="119">
        <v>0</v>
      </c>
    </row>
    <row r="181" spans="1:8" ht="24">
      <c r="A181" s="31" t="s">
        <v>152</v>
      </c>
      <c r="B181" s="7">
        <v>13</v>
      </c>
      <c r="C181" s="8">
        <v>1</v>
      </c>
      <c r="D181" s="378">
        <v>9930320000</v>
      </c>
      <c r="E181" s="10">
        <v>0</v>
      </c>
      <c r="F181" s="124">
        <v>19</v>
      </c>
      <c r="G181" s="124">
        <v>19</v>
      </c>
      <c r="H181" s="124">
        <v>0</v>
      </c>
    </row>
    <row r="182" spans="1:8" ht="24.6">
      <c r="A182" s="40" t="s">
        <v>152</v>
      </c>
      <c r="B182" s="16">
        <v>13</v>
      </c>
      <c r="C182" s="17">
        <v>1</v>
      </c>
      <c r="D182" s="198">
        <v>9930320000</v>
      </c>
      <c r="E182" s="18">
        <v>700</v>
      </c>
      <c r="F182" s="128">
        <v>19</v>
      </c>
      <c r="G182" s="128">
        <v>19</v>
      </c>
      <c r="H182" s="128"/>
    </row>
    <row r="183" spans="1:8">
      <c r="A183" s="220" t="s">
        <v>73</v>
      </c>
      <c r="B183" s="7">
        <v>14</v>
      </c>
      <c r="C183" s="7">
        <v>0</v>
      </c>
      <c r="D183" s="185" t="s">
        <v>211</v>
      </c>
      <c r="E183" s="45">
        <v>0</v>
      </c>
      <c r="F183" s="215">
        <v>29356</v>
      </c>
      <c r="G183" s="215">
        <v>3600</v>
      </c>
      <c r="H183" s="215">
        <v>25756</v>
      </c>
    </row>
    <row r="184" spans="1:8" ht="36.75" customHeight="1">
      <c r="A184" s="81" t="s">
        <v>153</v>
      </c>
      <c r="B184" s="7">
        <v>14</v>
      </c>
      <c r="C184" s="7">
        <v>1</v>
      </c>
      <c r="D184" s="185" t="s">
        <v>211</v>
      </c>
      <c r="E184" s="45">
        <v>0</v>
      </c>
      <c r="F184" s="126">
        <v>25756</v>
      </c>
      <c r="G184" s="126">
        <v>0</v>
      </c>
      <c r="H184" s="126">
        <v>25756</v>
      </c>
    </row>
    <row r="185" spans="1:8" ht="24">
      <c r="A185" s="66" t="s">
        <v>74</v>
      </c>
      <c r="B185" s="24">
        <v>14</v>
      </c>
      <c r="C185" s="24">
        <v>1</v>
      </c>
      <c r="D185" s="67">
        <v>2610160010</v>
      </c>
      <c r="E185" s="68">
        <v>500</v>
      </c>
      <c r="F185" s="140">
        <v>25756</v>
      </c>
      <c r="G185" s="140"/>
      <c r="H185" s="140">
        <v>25756</v>
      </c>
    </row>
    <row r="186" spans="1:8" hidden="1">
      <c r="A186" s="39" t="s">
        <v>154</v>
      </c>
      <c r="B186" s="23">
        <v>14</v>
      </c>
      <c r="C186" s="59">
        <v>2</v>
      </c>
      <c r="D186" s="212">
        <v>0</v>
      </c>
      <c r="E186" s="60">
        <v>0</v>
      </c>
      <c r="F186" s="122">
        <v>0</v>
      </c>
      <c r="G186" s="122">
        <v>0</v>
      </c>
      <c r="H186" s="122">
        <v>0</v>
      </c>
    </row>
    <row r="187" spans="1:8" ht="24" hidden="1">
      <c r="A187" s="36" t="s">
        <v>155</v>
      </c>
      <c r="B187" s="24">
        <v>14</v>
      </c>
      <c r="C187" s="25">
        <v>2</v>
      </c>
      <c r="D187" s="61">
        <v>5170200</v>
      </c>
      <c r="E187" s="27">
        <v>500</v>
      </c>
      <c r="F187" s="120">
        <v>0</v>
      </c>
      <c r="G187" s="120">
        <v>0</v>
      </c>
      <c r="H187" s="120">
        <v>0</v>
      </c>
    </row>
    <row r="188" spans="1:8" ht="35.4">
      <c r="A188" s="31" t="s">
        <v>156</v>
      </c>
      <c r="B188" s="7">
        <v>14</v>
      </c>
      <c r="C188" s="8">
        <v>3</v>
      </c>
      <c r="D188" s="55">
        <v>0</v>
      </c>
      <c r="E188" s="10">
        <v>0</v>
      </c>
      <c r="F188" s="124">
        <v>3600</v>
      </c>
      <c r="G188" s="124">
        <v>3600</v>
      </c>
      <c r="H188" s="124">
        <v>0</v>
      </c>
    </row>
    <row r="189" spans="1:8" ht="24" hidden="1">
      <c r="A189" s="36" t="s">
        <v>157</v>
      </c>
      <c r="B189" s="24">
        <v>14</v>
      </c>
      <c r="C189" s="25">
        <v>3</v>
      </c>
      <c r="D189" s="61">
        <v>5210300</v>
      </c>
      <c r="E189" s="27"/>
      <c r="F189" s="120">
        <v>0</v>
      </c>
      <c r="G189" s="120"/>
      <c r="H189" s="120"/>
    </row>
    <row r="190" spans="1:8" ht="84">
      <c r="A190" s="36" t="s">
        <v>158</v>
      </c>
      <c r="B190" s="24">
        <v>14</v>
      </c>
      <c r="C190" s="25">
        <v>3</v>
      </c>
      <c r="D190" s="61">
        <v>5210600</v>
      </c>
      <c r="E190" s="27"/>
      <c r="F190" s="120">
        <v>3600</v>
      </c>
      <c r="G190" s="120">
        <v>3600</v>
      </c>
      <c r="H190" s="120"/>
    </row>
    <row r="192" spans="1:8">
      <c r="G192" s="99"/>
      <c r="H192" s="99"/>
    </row>
  </sheetData>
  <autoFilter ref="A8:H190">
    <filterColumn colId="5">
      <filters>
        <filter val="10,0"/>
        <filter val="100,0"/>
        <filter val="1005,4"/>
        <filter val="1062,2"/>
        <filter val="10639,0"/>
        <filter val="10798,8"/>
        <filter val="10848,8"/>
        <filter val="11091,0"/>
        <filter val="1158,0"/>
        <filter val="11600,0"/>
        <filter val="1210,0"/>
        <filter val="1222,0"/>
        <filter val="125,0"/>
        <filter val="1302,0"/>
        <filter val="1308,3"/>
        <filter val="13661,0"/>
        <filter val="1391,0"/>
        <filter val="14250,0"/>
        <filter val="145,0"/>
        <filter val="146890,0"/>
        <filter val="15,0"/>
        <filter val="1591,0"/>
        <filter val="159192,0"/>
        <filter val="16916,0"/>
        <filter val="17439,0"/>
        <filter val="179,0"/>
        <filter val="179180,0"/>
        <filter val="19,0"/>
        <filter val="19159,0"/>
        <filter val="1947,0"/>
        <filter val="19988,0"/>
        <filter val="20,0"/>
        <filter val="200,0"/>
        <filter val="2000,0"/>
        <filter val="2035,4"/>
        <filter val="20507,0"/>
        <filter val="2075,0"/>
        <filter val="2200,0"/>
        <filter val="2384,0"/>
        <filter val="2419,2"/>
        <filter val="2475,0"/>
        <filter val="2489,0"/>
        <filter val="250,0"/>
        <filter val="2537,0"/>
        <filter val="25756,0"/>
        <filter val="269695,6"/>
        <filter val="2829,0"/>
        <filter val="2877,0"/>
        <filter val="29356,0"/>
        <filter val="30,0"/>
        <filter val="300,0"/>
        <filter val="310,0"/>
        <filter val="32,0"/>
        <filter val="3350,0"/>
        <filter val="3600,0"/>
        <filter val="362066,4"/>
        <filter val="37,0"/>
        <filter val="400,0"/>
        <filter val="402,0"/>
        <filter val="405,0"/>
        <filter val="4310,0"/>
        <filter val="437,2"/>
        <filter val="440,0"/>
        <filter val="480,0"/>
        <filter val="49,0"/>
        <filter val="50,0"/>
        <filter val="500,0"/>
        <filter val="502,7"/>
        <filter val="503,0"/>
        <filter val="50611,6"/>
        <filter val="523,0"/>
        <filter val="539,0"/>
        <filter val="5470,0"/>
        <filter val="560,0"/>
        <filter val="5744,6"/>
        <filter val="5947,0"/>
        <filter val="61,0"/>
        <filter val="700,0"/>
        <filter val="80,0"/>
        <filter val="821,0"/>
        <filter val="84645,6"/>
        <filter val="8500,0"/>
        <filter val="917,2"/>
        <filter val="9290,7"/>
        <filter val="96,0"/>
      </filters>
    </filterColumn>
  </autoFilter>
  <mergeCells count="2">
    <mergeCell ref="A5:H5"/>
    <mergeCell ref="A6:H6"/>
  </mergeCells>
  <pageMargins left="0.70866141732283472" right="0.15748031496062992" top="0.35433070866141736" bottom="0.27559055118110237" header="0.31496062992125984" footer="0.15748031496062992"/>
  <pageSetup paperSize="9" scale="89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J190"/>
  <sheetViews>
    <sheetView workbookViewId="0">
      <selection activeCell="A5" sqref="A5:G5"/>
    </sheetView>
  </sheetViews>
  <sheetFormatPr defaultColWidth="9.109375" defaultRowHeight="14.4"/>
  <cols>
    <col min="1" max="1" width="41.88671875" style="99" customWidth="1"/>
    <col min="2" max="2" width="3.33203125" style="99" bestFit="1" customWidth="1"/>
    <col min="3" max="3" width="3.5546875" style="99" bestFit="1" customWidth="1"/>
    <col min="4" max="4" width="9.88671875" style="99" customWidth="1"/>
    <col min="5" max="5" width="4.109375" style="99" bestFit="1" customWidth="1"/>
    <col min="6" max="6" width="10" style="99" customWidth="1"/>
    <col min="7" max="7" width="11.33203125" style="99" customWidth="1"/>
    <col min="8" max="8" width="0" style="99" hidden="1" customWidth="1"/>
    <col min="9" max="9" width="9.109375" style="99"/>
    <col min="10" max="10" width="0" style="99" hidden="1" customWidth="1"/>
    <col min="11" max="16384" width="9.109375" style="99"/>
  </cols>
  <sheetData>
    <row r="1" spans="1:10">
      <c r="A1" s="46"/>
      <c r="B1" s="46"/>
      <c r="C1" s="46"/>
      <c r="D1" s="46"/>
      <c r="E1" s="46"/>
      <c r="F1" s="64"/>
      <c r="G1" s="64" t="s">
        <v>81</v>
      </c>
    </row>
    <row r="2" spans="1:10">
      <c r="A2" s="46"/>
      <c r="B2" s="46"/>
      <c r="C2" s="46"/>
      <c r="D2" s="46"/>
      <c r="E2" s="46"/>
      <c r="F2" s="64"/>
      <c r="G2" s="92" t="s">
        <v>78</v>
      </c>
    </row>
    <row r="3" spans="1:10">
      <c r="A3" s="46"/>
      <c r="B3" s="46"/>
      <c r="C3" s="46"/>
      <c r="D3" s="46"/>
      <c r="E3" s="46"/>
      <c r="F3" s="64"/>
      <c r="G3" s="92" t="s">
        <v>79</v>
      </c>
    </row>
    <row r="4" spans="1:10">
      <c r="A4" s="46"/>
      <c r="B4" s="46"/>
      <c r="C4" s="46"/>
      <c r="D4" s="46"/>
      <c r="E4" s="46"/>
      <c r="F4" s="64"/>
      <c r="G4" s="92" t="s">
        <v>706</v>
      </c>
    </row>
    <row r="5" spans="1:10" ht="15.6">
      <c r="A5" s="414" t="s">
        <v>80</v>
      </c>
      <c r="B5" s="414"/>
      <c r="C5" s="414"/>
      <c r="D5" s="414"/>
      <c r="E5" s="414"/>
      <c r="F5" s="414"/>
      <c r="G5" s="414"/>
    </row>
    <row r="6" spans="1:10" ht="45" customHeight="1" thickBot="1">
      <c r="A6" s="392" t="s">
        <v>688</v>
      </c>
      <c r="B6" s="392"/>
      <c r="C6" s="392"/>
      <c r="D6" s="392"/>
      <c r="E6" s="392"/>
      <c r="F6" s="392"/>
      <c r="G6" s="392"/>
    </row>
    <row r="7" spans="1:10">
      <c r="A7" s="47" t="s">
        <v>0</v>
      </c>
      <c r="B7" s="48" t="s">
        <v>1</v>
      </c>
      <c r="C7" s="48" t="s">
        <v>2</v>
      </c>
      <c r="D7" s="48" t="s">
        <v>3</v>
      </c>
      <c r="E7" s="48" t="s">
        <v>4</v>
      </c>
      <c r="F7" s="117">
        <v>2020</v>
      </c>
      <c r="G7" s="118">
        <v>2021</v>
      </c>
    </row>
    <row r="8" spans="1:10">
      <c r="A8" s="192">
        <v>1</v>
      </c>
      <c r="B8" s="189">
        <v>2</v>
      </c>
      <c r="C8" s="189">
        <v>3</v>
      </c>
      <c r="D8" s="189">
        <v>4</v>
      </c>
      <c r="E8" s="189">
        <v>5</v>
      </c>
      <c r="F8" s="194"/>
      <c r="G8" s="195">
        <v>8</v>
      </c>
    </row>
    <row r="9" spans="1:10" ht="15.75" customHeight="1">
      <c r="A9" s="214" t="s">
        <v>7</v>
      </c>
      <c r="B9" s="185" t="s">
        <v>75</v>
      </c>
      <c r="C9" s="185" t="s">
        <v>75</v>
      </c>
      <c r="D9" s="185" t="s">
        <v>211</v>
      </c>
      <c r="E9" s="185" t="s">
        <v>76</v>
      </c>
      <c r="F9" s="215">
        <v>310501.26700000005</v>
      </c>
      <c r="G9" s="215">
        <v>307559.76699999999</v>
      </c>
      <c r="H9" s="190"/>
      <c r="J9" s="167"/>
    </row>
    <row r="10" spans="1:10" ht="15.75" customHeight="1">
      <c r="A10" s="163" t="s">
        <v>8</v>
      </c>
      <c r="B10" s="11">
        <v>1</v>
      </c>
      <c r="C10" s="11">
        <v>0</v>
      </c>
      <c r="D10" s="185" t="s">
        <v>211</v>
      </c>
      <c r="E10" s="12">
        <v>0</v>
      </c>
      <c r="F10" s="215">
        <v>18617</v>
      </c>
      <c r="G10" s="215">
        <v>18267</v>
      </c>
    </row>
    <row r="11" spans="1:10" ht="36.75" customHeight="1">
      <c r="A11" s="163" t="s">
        <v>9</v>
      </c>
      <c r="B11" s="11">
        <v>1</v>
      </c>
      <c r="C11" s="11">
        <v>2</v>
      </c>
      <c r="D11" s="185" t="s">
        <v>211</v>
      </c>
      <c r="E11" s="12">
        <v>0</v>
      </c>
      <c r="F11" s="126">
        <v>1491</v>
      </c>
      <c r="G11" s="126">
        <v>1391</v>
      </c>
    </row>
    <row r="12" spans="1:10" ht="24.6">
      <c r="A12" s="162" t="s">
        <v>10</v>
      </c>
      <c r="B12" s="4">
        <v>1</v>
      </c>
      <c r="C12" s="4">
        <v>2</v>
      </c>
      <c r="D12" s="5" t="s">
        <v>215</v>
      </c>
      <c r="E12" s="6">
        <v>100</v>
      </c>
      <c r="F12" s="140">
        <v>1391</v>
      </c>
      <c r="G12" s="140">
        <v>1391</v>
      </c>
      <c r="I12" s="69"/>
    </row>
    <row r="13" spans="1:10">
      <c r="A13" s="162" t="s">
        <v>11</v>
      </c>
      <c r="B13" s="4">
        <v>1</v>
      </c>
      <c r="C13" s="4">
        <v>2</v>
      </c>
      <c r="D13" s="5" t="s">
        <v>216</v>
      </c>
      <c r="E13" s="6">
        <v>200</v>
      </c>
      <c r="F13" s="140">
        <v>100</v>
      </c>
      <c r="G13" s="140">
        <v>0</v>
      </c>
    </row>
    <row r="14" spans="1:10" ht="36.75" customHeight="1">
      <c r="A14" s="81" t="s">
        <v>12</v>
      </c>
      <c r="B14" s="7">
        <v>1</v>
      </c>
      <c r="C14" s="7">
        <v>3</v>
      </c>
      <c r="D14" s="185" t="s">
        <v>211</v>
      </c>
      <c r="E14" s="45">
        <v>0</v>
      </c>
      <c r="F14" s="215">
        <v>1797</v>
      </c>
      <c r="G14" s="215">
        <v>1797</v>
      </c>
    </row>
    <row r="15" spans="1:10">
      <c r="A15" s="162" t="s">
        <v>13</v>
      </c>
      <c r="B15" s="4">
        <v>1</v>
      </c>
      <c r="C15" s="4">
        <v>3</v>
      </c>
      <c r="D15" s="5" t="s">
        <v>217</v>
      </c>
      <c r="E15" s="6">
        <v>100</v>
      </c>
      <c r="F15" s="140">
        <v>1158</v>
      </c>
      <c r="G15" s="140">
        <v>1158</v>
      </c>
      <c r="I15" s="69"/>
    </row>
    <row r="16" spans="1:10">
      <c r="A16" s="162" t="s">
        <v>11</v>
      </c>
      <c r="B16" s="4">
        <v>1</v>
      </c>
      <c r="C16" s="4">
        <v>3</v>
      </c>
      <c r="D16" s="5" t="s">
        <v>216</v>
      </c>
      <c r="E16" s="6">
        <v>100</v>
      </c>
      <c r="F16" s="140">
        <v>539</v>
      </c>
      <c r="G16" s="140">
        <v>539</v>
      </c>
    </row>
    <row r="17" spans="1:7">
      <c r="A17" s="162" t="s">
        <v>11</v>
      </c>
      <c r="B17" s="4">
        <v>1</v>
      </c>
      <c r="C17" s="4">
        <v>3</v>
      </c>
      <c r="D17" s="5" t="s">
        <v>216</v>
      </c>
      <c r="E17" s="6">
        <v>200</v>
      </c>
      <c r="F17" s="140">
        <v>100</v>
      </c>
      <c r="G17" s="140">
        <v>100</v>
      </c>
    </row>
    <row r="18" spans="1:7" ht="36.75" customHeight="1">
      <c r="A18" s="81" t="s">
        <v>14</v>
      </c>
      <c r="B18" s="7">
        <v>1</v>
      </c>
      <c r="C18" s="7">
        <v>4</v>
      </c>
      <c r="D18" s="185" t="s">
        <v>211</v>
      </c>
      <c r="E18" s="45">
        <v>0</v>
      </c>
      <c r="F18" s="126">
        <v>12461</v>
      </c>
      <c r="G18" s="126">
        <v>12361</v>
      </c>
    </row>
    <row r="19" spans="1:7">
      <c r="A19" s="162" t="s">
        <v>11</v>
      </c>
      <c r="B19" s="4">
        <v>1</v>
      </c>
      <c r="C19" s="4">
        <v>4</v>
      </c>
      <c r="D19" s="5" t="s">
        <v>216</v>
      </c>
      <c r="E19" s="6">
        <v>100</v>
      </c>
      <c r="F19" s="140">
        <v>10639</v>
      </c>
      <c r="G19" s="140">
        <v>10639</v>
      </c>
    </row>
    <row r="20" spans="1:7">
      <c r="A20" s="162" t="s">
        <v>11</v>
      </c>
      <c r="B20" s="4">
        <v>1</v>
      </c>
      <c r="C20" s="4">
        <v>4</v>
      </c>
      <c r="D20" s="5" t="s">
        <v>216</v>
      </c>
      <c r="E20" s="6">
        <v>200</v>
      </c>
      <c r="F20" s="140">
        <v>1100</v>
      </c>
      <c r="G20" s="140">
        <v>1000</v>
      </c>
    </row>
    <row r="21" spans="1:7" hidden="1">
      <c r="A21" s="162" t="s">
        <v>11</v>
      </c>
      <c r="B21" s="4">
        <v>1</v>
      </c>
      <c r="C21" s="4">
        <v>4</v>
      </c>
      <c r="D21" s="5" t="s">
        <v>216</v>
      </c>
      <c r="E21" s="6">
        <v>800</v>
      </c>
      <c r="F21" s="140">
        <v>0</v>
      </c>
      <c r="G21" s="140">
        <v>0</v>
      </c>
    </row>
    <row r="22" spans="1:7" ht="27" customHeight="1">
      <c r="A22" s="162" t="s">
        <v>22</v>
      </c>
      <c r="B22" s="4">
        <v>1</v>
      </c>
      <c r="C22" s="4">
        <v>4</v>
      </c>
      <c r="D22" s="5">
        <v>9980077710</v>
      </c>
      <c r="E22" s="6">
        <v>100</v>
      </c>
      <c r="F22" s="140">
        <v>300</v>
      </c>
      <c r="G22" s="140">
        <v>300</v>
      </c>
    </row>
    <row r="23" spans="1:7" ht="26.25" customHeight="1">
      <c r="A23" s="162" t="s">
        <v>22</v>
      </c>
      <c r="B23" s="4">
        <v>1</v>
      </c>
      <c r="C23" s="4">
        <v>4</v>
      </c>
      <c r="D23" s="5">
        <v>9980077710</v>
      </c>
      <c r="E23" s="6">
        <v>200</v>
      </c>
      <c r="F23" s="140">
        <v>61</v>
      </c>
      <c r="G23" s="140">
        <v>61</v>
      </c>
    </row>
    <row r="24" spans="1:7" ht="26.25" customHeight="1">
      <c r="A24" s="162" t="s">
        <v>20</v>
      </c>
      <c r="B24" s="4">
        <v>1</v>
      </c>
      <c r="C24" s="4">
        <v>4</v>
      </c>
      <c r="D24" s="5">
        <v>9980077720</v>
      </c>
      <c r="E24" s="6">
        <v>100</v>
      </c>
      <c r="F24" s="140">
        <v>300</v>
      </c>
      <c r="G24" s="140">
        <v>300</v>
      </c>
    </row>
    <row r="25" spans="1:7" ht="25.5" customHeight="1">
      <c r="A25" s="162" t="s">
        <v>20</v>
      </c>
      <c r="B25" s="4">
        <v>1</v>
      </c>
      <c r="C25" s="4">
        <v>4</v>
      </c>
      <c r="D25" s="5">
        <v>9980077720</v>
      </c>
      <c r="E25" s="6">
        <v>200</v>
      </c>
      <c r="F25" s="140">
        <v>61</v>
      </c>
      <c r="G25" s="140">
        <v>61</v>
      </c>
    </row>
    <row r="26" spans="1:7" hidden="1">
      <c r="A26" s="163" t="s">
        <v>209</v>
      </c>
      <c r="B26" s="11">
        <v>1</v>
      </c>
      <c r="C26" s="11">
        <v>5</v>
      </c>
      <c r="D26" s="185" t="s">
        <v>211</v>
      </c>
      <c r="E26" s="12">
        <v>0</v>
      </c>
      <c r="F26" s="126">
        <v>0</v>
      </c>
      <c r="G26" s="126">
        <v>0</v>
      </c>
    </row>
    <row r="27" spans="1:7" ht="24.6" hidden="1">
      <c r="A27" s="162" t="s">
        <v>210</v>
      </c>
      <c r="B27" s="4">
        <v>1</v>
      </c>
      <c r="C27" s="4">
        <v>5</v>
      </c>
      <c r="D27" s="5">
        <v>9980051200</v>
      </c>
      <c r="E27" s="6">
        <v>200</v>
      </c>
      <c r="F27" s="140">
        <v>0</v>
      </c>
      <c r="G27" s="140">
        <v>0</v>
      </c>
    </row>
    <row r="28" spans="1:7" ht="24.75" customHeight="1">
      <c r="A28" s="163" t="s">
        <v>15</v>
      </c>
      <c r="B28" s="11">
        <v>1</v>
      </c>
      <c r="C28" s="11">
        <v>6</v>
      </c>
      <c r="D28" s="185" t="s">
        <v>211</v>
      </c>
      <c r="E28" s="12">
        <v>0</v>
      </c>
      <c r="F28" s="126">
        <v>2689</v>
      </c>
      <c r="G28" s="126">
        <v>2539</v>
      </c>
    </row>
    <row r="29" spans="1:7" s="157" customFormat="1">
      <c r="A29" s="162" t="s">
        <v>11</v>
      </c>
      <c r="B29" s="4">
        <v>1</v>
      </c>
      <c r="C29" s="4">
        <v>6</v>
      </c>
      <c r="D29" s="5" t="s">
        <v>216</v>
      </c>
      <c r="E29" s="6">
        <v>100</v>
      </c>
      <c r="F29" s="140">
        <v>2489</v>
      </c>
      <c r="G29" s="140">
        <v>2489</v>
      </c>
    </row>
    <row r="30" spans="1:7" s="157" customFormat="1">
      <c r="A30" s="162" t="s">
        <v>11</v>
      </c>
      <c r="B30" s="4">
        <v>1</v>
      </c>
      <c r="C30" s="4">
        <v>6</v>
      </c>
      <c r="D30" s="5" t="s">
        <v>216</v>
      </c>
      <c r="E30" s="6">
        <v>200</v>
      </c>
      <c r="F30" s="140">
        <v>200</v>
      </c>
      <c r="G30" s="140">
        <v>50</v>
      </c>
    </row>
    <row r="31" spans="1:7" hidden="1">
      <c r="A31" s="162" t="s">
        <v>11</v>
      </c>
      <c r="B31" s="4">
        <v>1</v>
      </c>
      <c r="C31" s="4">
        <v>6</v>
      </c>
      <c r="D31" s="5" t="s">
        <v>216</v>
      </c>
      <c r="E31" s="6">
        <v>800</v>
      </c>
      <c r="F31" s="140">
        <v>0</v>
      </c>
      <c r="G31" s="140">
        <v>0</v>
      </c>
    </row>
    <row r="32" spans="1:7" hidden="1">
      <c r="A32" s="34" t="s">
        <v>160</v>
      </c>
      <c r="B32" s="19">
        <v>1</v>
      </c>
      <c r="C32" s="19">
        <v>7</v>
      </c>
      <c r="D32" s="20">
        <v>0</v>
      </c>
      <c r="E32" s="21">
        <v>0</v>
      </c>
      <c r="F32" s="121">
        <v>0</v>
      </c>
      <c r="G32" s="121">
        <v>0</v>
      </c>
    </row>
    <row r="33" spans="1:9" ht="24.6" hidden="1">
      <c r="A33" s="30" t="s">
        <v>161</v>
      </c>
      <c r="B33" s="4">
        <v>1</v>
      </c>
      <c r="C33" s="4">
        <v>7</v>
      </c>
      <c r="D33" s="5">
        <v>200002</v>
      </c>
      <c r="E33" s="6">
        <v>240</v>
      </c>
      <c r="F33" s="120">
        <v>0</v>
      </c>
      <c r="G33" s="127">
        <v>0</v>
      </c>
    </row>
    <row r="34" spans="1:9" hidden="1">
      <c r="A34" s="33" t="s">
        <v>162</v>
      </c>
      <c r="B34" s="13">
        <v>1</v>
      </c>
      <c r="C34" s="13">
        <v>7</v>
      </c>
      <c r="D34" s="14">
        <v>200003</v>
      </c>
      <c r="E34" s="15">
        <v>240</v>
      </c>
      <c r="F34" s="128">
        <v>0</v>
      </c>
      <c r="G34" s="158">
        <v>0</v>
      </c>
    </row>
    <row r="35" spans="1:9" ht="15" hidden="1" customHeight="1">
      <c r="A35" s="163" t="s">
        <v>17</v>
      </c>
      <c r="B35" s="11">
        <v>1</v>
      </c>
      <c r="C35" s="11">
        <v>11</v>
      </c>
      <c r="D35" s="185" t="s">
        <v>211</v>
      </c>
      <c r="E35" s="12">
        <v>0</v>
      </c>
      <c r="F35" s="215">
        <v>0</v>
      </c>
      <c r="G35" s="215">
        <v>0</v>
      </c>
    </row>
    <row r="36" spans="1:9" hidden="1">
      <c r="A36" s="162" t="s">
        <v>18</v>
      </c>
      <c r="B36" s="4">
        <v>1</v>
      </c>
      <c r="C36" s="4">
        <v>11</v>
      </c>
      <c r="D36" s="5" t="s">
        <v>219</v>
      </c>
      <c r="E36" s="6">
        <v>800</v>
      </c>
      <c r="F36" s="140"/>
      <c r="G36" s="140"/>
      <c r="I36" s="69"/>
    </row>
    <row r="37" spans="1:9" ht="15.75" hidden="1" customHeight="1">
      <c r="A37" s="66" t="s">
        <v>204</v>
      </c>
      <c r="B37" s="4">
        <v>1</v>
      </c>
      <c r="C37" s="4">
        <v>11</v>
      </c>
      <c r="D37" s="5" t="s">
        <v>218</v>
      </c>
      <c r="E37" s="6">
        <v>800</v>
      </c>
      <c r="F37" s="140"/>
      <c r="G37" s="140"/>
    </row>
    <row r="38" spans="1:9" ht="15" customHeight="1">
      <c r="A38" s="163" t="s">
        <v>19</v>
      </c>
      <c r="B38" s="11">
        <v>1</v>
      </c>
      <c r="C38" s="11">
        <v>13</v>
      </c>
      <c r="D38" s="185" t="s">
        <v>211</v>
      </c>
      <c r="E38" s="12">
        <v>0</v>
      </c>
      <c r="F38" s="215">
        <v>179</v>
      </c>
      <c r="G38" s="215">
        <v>179</v>
      </c>
    </row>
    <row r="39" spans="1:9">
      <c r="A39" s="162" t="s">
        <v>139</v>
      </c>
      <c r="B39" s="4">
        <v>1</v>
      </c>
      <c r="C39" s="4">
        <v>13</v>
      </c>
      <c r="D39" s="5">
        <v>9980077730</v>
      </c>
      <c r="E39" s="6">
        <v>200</v>
      </c>
      <c r="F39" s="140">
        <v>179</v>
      </c>
      <c r="G39" s="140">
        <v>179</v>
      </c>
    </row>
    <row r="40" spans="1:9" hidden="1">
      <c r="A40" s="162" t="s">
        <v>24</v>
      </c>
      <c r="B40" s="4">
        <v>1</v>
      </c>
      <c r="C40" s="4">
        <v>13</v>
      </c>
      <c r="D40" s="5">
        <v>9990000000</v>
      </c>
      <c r="E40" s="6">
        <v>999</v>
      </c>
      <c r="F40" s="140">
        <v>0</v>
      </c>
      <c r="G40" s="140"/>
    </row>
    <row r="41" spans="1:9">
      <c r="A41" s="163" t="s">
        <v>164</v>
      </c>
      <c r="B41" s="11">
        <v>2</v>
      </c>
      <c r="C41" s="11">
        <v>0</v>
      </c>
      <c r="D41" s="185" t="s">
        <v>211</v>
      </c>
      <c r="E41" s="12">
        <v>0</v>
      </c>
      <c r="F41" s="215">
        <v>1062.2</v>
      </c>
      <c r="G41" s="215">
        <v>1062.2</v>
      </c>
    </row>
    <row r="42" spans="1:9">
      <c r="A42" s="81" t="s">
        <v>165</v>
      </c>
      <c r="B42" s="7">
        <v>2</v>
      </c>
      <c r="C42" s="7">
        <v>3</v>
      </c>
      <c r="D42" s="185" t="s">
        <v>211</v>
      </c>
      <c r="E42" s="45">
        <v>0</v>
      </c>
      <c r="F42" s="126">
        <v>1062.2</v>
      </c>
      <c r="G42" s="126">
        <v>1062.2</v>
      </c>
    </row>
    <row r="43" spans="1:9" ht="24">
      <c r="A43" s="66" t="s">
        <v>166</v>
      </c>
      <c r="B43" s="24">
        <v>2</v>
      </c>
      <c r="C43" s="24">
        <v>3</v>
      </c>
      <c r="D43" s="5">
        <v>9990051180</v>
      </c>
      <c r="E43" s="68">
        <v>500</v>
      </c>
      <c r="F43" s="140">
        <v>1062.2</v>
      </c>
      <c r="G43" s="140">
        <v>1062.2</v>
      </c>
    </row>
    <row r="44" spans="1:9" ht="25.5" customHeight="1">
      <c r="A44" s="163" t="s">
        <v>25</v>
      </c>
      <c r="B44" s="11">
        <v>3</v>
      </c>
      <c r="C44" s="11">
        <v>0</v>
      </c>
      <c r="D44" s="185" t="s">
        <v>211</v>
      </c>
      <c r="E44" s="12">
        <v>0</v>
      </c>
      <c r="F44" s="215">
        <v>1804.1</v>
      </c>
      <c r="G44" s="215">
        <v>1825</v>
      </c>
    </row>
    <row r="45" spans="1:9">
      <c r="A45" s="81" t="s">
        <v>197</v>
      </c>
      <c r="B45" s="7">
        <v>3</v>
      </c>
      <c r="C45" s="7">
        <v>4</v>
      </c>
      <c r="D45" s="185" t="s">
        <v>211</v>
      </c>
      <c r="E45" s="45">
        <v>0</v>
      </c>
      <c r="F45" s="126">
        <v>582.1</v>
      </c>
      <c r="G45" s="126">
        <v>603</v>
      </c>
    </row>
    <row r="46" spans="1:9" ht="25.5" customHeight="1">
      <c r="A46" s="162" t="s">
        <v>23</v>
      </c>
      <c r="B46" s="24">
        <v>3</v>
      </c>
      <c r="C46" s="24">
        <v>4</v>
      </c>
      <c r="D46" s="5">
        <v>9980059300</v>
      </c>
      <c r="E46" s="68">
        <v>100</v>
      </c>
      <c r="F46" s="140">
        <v>480</v>
      </c>
      <c r="G46" s="140">
        <v>480</v>
      </c>
    </row>
    <row r="47" spans="1:9" ht="25.5" customHeight="1">
      <c r="A47" s="162" t="s">
        <v>23</v>
      </c>
      <c r="B47" s="24">
        <v>3</v>
      </c>
      <c r="C47" s="24">
        <v>4</v>
      </c>
      <c r="D47" s="5">
        <v>9980059300</v>
      </c>
      <c r="E47" s="68">
        <v>200</v>
      </c>
      <c r="F47" s="140">
        <v>102.1</v>
      </c>
      <c r="G47" s="140">
        <v>123</v>
      </c>
    </row>
    <row r="48" spans="1:9" ht="36.75" customHeight="1">
      <c r="A48" s="81" t="s">
        <v>26</v>
      </c>
      <c r="B48" s="7">
        <v>3</v>
      </c>
      <c r="C48" s="7">
        <v>9</v>
      </c>
      <c r="D48" s="185" t="s">
        <v>211</v>
      </c>
      <c r="E48" s="45">
        <v>0</v>
      </c>
      <c r="F48" s="126">
        <v>1222</v>
      </c>
      <c r="G48" s="126">
        <v>1222</v>
      </c>
    </row>
    <row r="49" spans="1:9">
      <c r="A49" s="216" t="s">
        <v>27</v>
      </c>
      <c r="B49" s="24">
        <v>3</v>
      </c>
      <c r="C49" s="24">
        <v>9</v>
      </c>
      <c r="D49" s="5">
        <v>9940020990</v>
      </c>
      <c r="E49" s="68">
        <v>100</v>
      </c>
      <c r="F49" s="140">
        <v>1222</v>
      </c>
      <c r="G49" s="140">
        <v>1222</v>
      </c>
    </row>
    <row r="50" spans="1:9" hidden="1">
      <c r="A50" s="216" t="s">
        <v>27</v>
      </c>
      <c r="B50" s="24">
        <v>3</v>
      </c>
      <c r="C50" s="24">
        <v>9</v>
      </c>
      <c r="D50" s="5">
        <v>9940020990</v>
      </c>
      <c r="E50" s="68">
        <v>200</v>
      </c>
      <c r="F50" s="140">
        <v>0</v>
      </c>
      <c r="G50" s="140">
        <v>0</v>
      </c>
    </row>
    <row r="51" spans="1:9" ht="24" hidden="1">
      <c r="A51" s="199" t="s">
        <v>203</v>
      </c>
      <c r="B51" s="200" t="s">
        <v>128</v>
      </c>
      <c r="C51" s="200">
        <v>14</v>
      </c>
      <c r="D51" s="20">
        <v>0</v>
      </c>
      <c r="E51" s="21">
        <v>0</v>
      </c>
      <c r="F51" s="122">
        <v>0</v>
      </c>
      <c r="G51" s="122">
        <v>0</v>
      </c>
      <c r="I51" s="69"/>
    </row>
    <row r="52" spans="1:9" hidden="1">
      <c r="A52" s="174" t="s">
        <v>32</v>
      </c>
      <c r="B52" s="196" t="s">
        <v>128</v>
      </c>
      <c r="C52" s="196">
        <v>14</v>
      </c>
      <c r="D52" s="14">
        <v>795000</v>
      </c>
      <c r="E52" s="15">
        <v>240</v>
      </c>
      <c r="F52" s="158">
        <v>0</v>
      </c>
      <c r="G52" s="158">
        <v>0</v>
      </c>
      <c r="I52" s="69"/>
    </row>
    <row r="53" spans="1:9">
      <c r="A53" s="163" t="s">
        <v>28</v>
      </c>
      <c r="B53" s="11">
        <v>4</v>
      </c>
      <c r="C53" s="11">
        <v>0</v>
      </c>
      <c r="D53" s="185" t="s">
        <v>211</v>
      </c>
      <c r="E53" s="12">
        <v>0</v>
      </c>
      <c r="F53" s="215">
        <v>5744.6</v>
      </c>
      <c r="G53" s="215">
        <v>5744.6</v>
      </c>
    </row>
    <row r="54" spans="1:9" ht="24" hidden="1">
      <c r="A54" s="34" t="s">
        <v>29</v>
      </c>
      <c r="B54" s="19">
        <v>4</v>
      </c>
      <c r="C54" s="19">
        <v>5</v>
      </c>
      <c r="D54" s="20">
        <v>0</v>
      </c>
      <c r="E54" s="21">
        <v>0</v>
      </c>
      <c r="F54" s="122">
        <v>0</v>
      </c>
      <c r="G54" s="122">
        <v>0</v>
      </c>
    </row>
    <row r="55" spans="1:9" hidden="1">
      <c r="A55" s="30" t="s">
        <v>11</v>
      </c>
      <c r="B55" s="4">
        <v>4</v>
      </c>
      <c r="C55" s="4">
        <v>5</v>
      </c>
      <c r="D55" s="5">
        <v>20400</v>
      </c>
      <c r="E55" s="6">
        <v>100</v>
      </c>
      <c r="F55" s="120">
        <v>0</v>
      </c>
      <c r="G55" s="120"/>
    </row>
    <row r="56" spans="1:9" hidden="1">
      <c r="A56" s="30" t="s">
        <v>11</v>
      </c>
      <c r="B56" s="4">
        <v>4</v>
      </c>
      <c r="C56" s="4">
        <v>5</v>
      </c>
      <c r="D56" s="5">
        <v>20400</v>
      </c>
      <c r="E56" s="6">
        <v>200</v>
      </c>
      <c r="F56" s="120">
        <v>0</v>
      </c>
      <c r="G56" s="120"/>
    </row>
    <row r="57" spans="1:9" hidden="1">
      <c r="A57" s="33" t="s">
        <v>11</v>
      </c>
      <c r="B57" s="13">
        <v>4</v>
      </c>
      <c r="C57" s="13">
        <v>5</v>
      </c>
      <c r="D57" s="14">
        <v>20400</v>
      </c>
      <c r="E57" s="15">
        <v>800</v>
      </c>
      <c r="F57" s="158"/>
      <c r="G57" s="158"/>
    </row>
    <row r="58" spans="1:9">
      <c r="A58" s="163" t="s">
        <v>194</v>
      </c>
      <c r="B58" s="11">
        <v>4</v>
      </c>
      <c r="C58" s="11">
        <v>9</v>
      </c>
      <c r="D58" s="185" t="s">
        <v>211</v>
      </c>
      <c r="E58" s="12">
        <v>0</v>
      </c>
      <c r="F58" s="126">
        <v>5744.6</v>
      </c>
      <c r="G58" s="126">
        <v>5744.6</v>
      </c>
    </row>
    <row r="59" spans="1:9" ht="24.6">
      <c r="A59" s="162" t="s">
        <v>195</v>
      </c>
      <c r="B59" s="4">
        <v>4</v>
      </c>
      <c r="C59" s="4">
        <v>9</v>
      </c>
      <c r="D59" s="5" t="s">
        <v>220</v>
      </c>
      <c r="E59" s="6">
        <v>200</v>
      </c>
      <c r="F59" s="140">
        <v>5744.6</v>
      </c>
      <c r="G59" s="140">
        <v>5744.6</v>
      </c>
    </row>
    <row r="60" spans="1:9" hidden="1">
      <c r="A60" s="163" t="s">
        <v>214</v>
      </c>
      <c r="B60" s="11">
        <v>4</v>
      </c>
      <c r="C60" s="11">
        <v>12</v>
      </c>
      <c r="D60" s="185" t="s">
        <v>211</v>
      </c>
      <c r="E60" s="12">
        <v>0</v>
      </c>
      <c r="F60" s="126">
        <v>0</v>
      </c>
      <c r="G60" s="126">
        <v>0</v>
      </c>
    </row>
    <row r="61" spans="1:9" hidden="1">
      <c r="A61" s="162" t="s">
        <v>214</v>
      </c>
      <c r="B61" s="4">
        <v>4</v>
      </c>
      <c r="C61" s="4">
        <v>12</v>
      </c>
      <c r="D61" s="5">
        <v>0</v>
      </c>
      <c r="E61" s="6">
        <v>200</v>
      </c>
      <c r="F61" s="140">
        <v>0</v>
      </c>
      <c r="G61" s="140"/>
    </row>
    <row r="62" spans="1:9">
      <c r="A62" s="163" t="s">
        <v>30</v>
      </c>
      <c r="B62" s="11">
        <v>5</v>
      </c>
      <c r="C62" s="11">
        <v>0</v>
      </c>
      <c r="D62" s="185" t="s">
        <v>211</v>
      </c>
      <c r="E62" s="12">
        <v>0</v>
      </c>
      <c r="F62" s="215">
        <v>2075</v>
      </c>
      <c r="G62" s="215">
        <v>2075</v>
      </c>
    </row>
    <row r="63" spans="1:9" ht="15" hidden="1" customHeight="1">
      <c r="A63" s="34" t="s">
        <v>31</v>
      </c>
      <c r="B63" s="19">
        <v>5</v>
      </c>
      <c r="C63" s="19">
        <v>1</v>
      </c>
      <c r="D63" s="20">
        <v>0</v>
      </c>
      <c r="E63" s="21">
        <v>0</v>
      </c>
      <c r="F63" s="122">
        <v>0</v>
      </c>
      <c r="G63" s="122">
        <v>0</v>
      </c>
    </row>
    <row r="64" spans="1:9" hidden="1">
      <c r="A64" s="35" t="s">
        <v>32</v>
      </c>
      <c r="B64" s="13">
        <v>5</v>
      </c>
      <c r="C64" s="13">
        <v>1</v>
      </c>
      <c r="D64" s="14">
        <v>7950000</v>
      </c>
      <c r="E64" s="15">
        <v>410</v>
      </c>
      <c r="F64" s="128">
        <v>0</v>
      </c>
      <c r="G64" s="128">
        <v>0</v>
      </c>
    </row>
    <row r="65" spans="1:10" ht="15" customHeight="1">
      <c r="A65" s="163" t="s">
        <v>33</v>
      </c>
      <c r="B65" s="11">
        <v>5</v>
      </c>
      <c r="C65" s="11">
        <v>2</v>
      </c>
      <c r="D65" s="185" t="s">
        <v>211</v>
      </c>
      <c r="E65" s="12">
        <v>0</v>
      </c>
      <c r="F65" s="215">
        <v>2075</v>
      </c>
      <c r="G65" s="215">
        <v>2075</v>
      </c>
    </row>
    <row r="66" spans="1:10">
      <c r="A66" s="162" t="s">
        <v>34</v>
      </c>
      <c r="B66" s="4">
        <v>5</v>
      </c>
      <c r="C66" s="4">
        <v>2</v>
      </c>
      <c r="D66" s="5">
        <v>9940023510</v>
      </c>
      <c r="E66" s="6">
        <v>200</v>
      </c>
      <c r="F66" s="140">
        <v>2075</v>
      </c>
      <c r="G66" s="140">
        <v>2075</v>
      </c>
    </row>
    <row r="67" spans="1:10" hidden="1">
      <c r="A67" s="174" t="s">
        <v>32</v>
      </c>
      <c r="B67" s="56">
        <v>5</v>
      </c>
      <c r="C67" s="56">
        <v>2</v>
      </c>
      <c r="D67" s="57">
        <v>7950000</v>
      </c>
      <c r="E67" s="58">
        <v>240</v>
      </c>
      <c r="F67" s="158">
        <v>0</v>
      </c>
      <c r="G67" s="158">
        <v>0</v>
      </c>
    </row>
    <row r="68" spans="1:10" ht="15" hidden="1" customHeight="1">
      <c r="A68" s="163" t="s">
        <v>35</v>
      </c>
      <c r="B68" s="11">
        <v>5</v>
      </c>
      <c r="C68" s="11">
        <v>3</v>
      </c>
      <c r="D68" s="185" t="s">
        <v>211</v>
      </c>
      <c r="E68" s="12">
        <v>0</v>
      </c>
      <c r="F68" s="215">
        <v>0</v>
      </c>
      <c r="G68" s="215">
        <v>0</v>
      </c>
    </row>
    <row r="69" spans="1:10" hidden="1">
      <c r="A69" s="162" t="s">
        <v>36</v>
      </c>
      <c r="B69" s="4">
        <v>5</v>
      </c>
      <c r="C69" s="4">
        <v>3</v>
      </c>
      <c r="D69" s="5" t="s">
        <v>220</v>
      </c>
      <c r="E69" s="6">
        <v>400</v>
      </c>
      <c r="F69" s="140">
        <v>0</v>
      </c>
      <c r="G69" s="140">
        <v>0</v>
      </c>
    </row>
    <row r="70" spans="1:10" hidden="1">
      <c r="A70" s="174" t="s">
        <v>32</v>
      </c>
      <c r="B70" s="56">
        <v>5</v>
      </c>
      <c r="C70" s="56">
        <v>3</v>
      </c>
      <c r="D70" s="57">
        <v>7950000</v>
      </c>
      <c r="E70" s="58">
        <v>400</v>
      </c>
      <c r="F70" s="158">
        <v>0</v>
      </c>
      <c r="G70" s="158">
        <v>0</v>
      </c>
      <c r="I70" s="69"/>
    </row>
    <row r="71" spans="1:10" ht="24.75" hidden="1" customHeight="1">
      <c r="A71" s="163" t="s">
        <v>37</v>
      </c>
      <c r="B71" s="11">
        <v>5</v>
      </c>
      <c r="C71" s="11">
        <v>5</v>
      </c>
      <c r="D71" s="185" t="s">
        <v>211</v>
      </c>
      <c r="E71" s="12">
        <v>0</v>
      </c>
      <c r="F71" s="215">
        <v>0</v>
      </c>
      <c r="G71" s="215">
        <v>0</v>
      </c>
    </row>
    <row r="72" spans="1:10" hidden="1">
      <c r="A72" s="162" t="s">
        <v>38</v>
      </c>
      <c r="B72" s="4">
        <v>5</v>
      </c>
      <c r="C72" s="4">
        <v>5</v>
      </c>
      <c r="D72" s="5">
        <v>0</v>
      </c>
      <c r="E72" s="6">
        <v>600</v>
      </c>
      <c r="F72" s="140">
        <v>0</v>
      </c>
      <c r="G72" s="140">
        <v>0</v>
      </c>
    </row>
    <row r="73" spans="1:10" hidden="1">
      <c r="A73" s="201" t="s">
        <v>32</v>
      </c>
      <c r="B73" s="56">
        <v>5</v>
      </c>
      <c r="C73" s="56">
        <v>5</v>
      </c>
      <c r="D73" s="57">
        <v>7950000</v>
      </c>
      <c r="E73" s="58">
        <v>410</v>
      </c>
      <c r="F73" s="158">
        <v>0</v>
      </c>
      <c r="G73" s="129">
        <v>0</v>
      </c>
    </row>
    <row r="74" spans="1:10" ht="15.75" customHeight="1">
      <c r="A74" s="163" t="s">
        <v>39</v>
      </c>
      <c r="B74" s="11">
        <v>7</v>
      </c>
      <c r="C74" s="11">
        <v>0</v>
      </c>
      <c r="D74" s="185" t="s">
        <v>211</v>
      </c>
      <c r="E74" s="12">
        <v>0</v>
      </c>
      <c r="F74" s="215">
        <v>232058.2</v>
      </c>
      <c r="G74" s="215">
        <v>230560.4</v>
      </c>
    </row>
    <row r="75" spans="1:10" ht="15" customHeight="1">
      <c r="A75" s="163" t="s">
        <v>40</v>
      </c>
      <c r="B75" s="11">
        <v>7</v>
      </c>
      <c r="C75" s="11">
        <v>1</v>
      </c>
      <c r="D75" s="185" t="s">
        <v>211</v>
      </c>
      <c r="E75" s="12">
        <v>0</v>
      </c>
      <c r="F75" s="126">
        <v>67513.2</v>
      </c>
      <c r="G75" s="126">
        <v>66515.399999999994</v>
      </c>
    </row>
    <row r="76" spans="1:10" ht="15" customHeight="1">
      <c r="A76" s="162" t="s">
        <v>41</v>
      </c>
      <c r="B76" s="4">
        <v>7</v>
      </c>
      <c r="C76" s="4">
        <v>1</v>
      </c>
      <c r="D76" s="180" t="s">
        <v>213</v>
      </c>
      <c r="E76" s="6">
        <v>100</v>
      </c>
      <c r="F76" s="140">
        <v>47137.2</v>
      </c>
      <c r="G76" s="140">
        <v>47137.2</v>
      </c>
    </row>
    <row r="77" spans="1:10" ht="15" hidden="1" customHeight="1">
      <c r="A77" s="162" t="s">
        <v>41</v>
      </c>
      <c r="B77" s="4">
        <v>7</v>
      </c>
      <c r="C77" s="4">
        <v>1</v>
      </c>
      <c r="D77" s="180" t="s">
        <v>213</v>
      </c>
      <c r="E77" s="6">
        <v>200</v>
      </c>
      <c r="F77" s="140">
        <v>0</v>
      </c>
      <c r="G77" s="140">
        <v>0</v>
      </c>
    </row>
    <row r="78" spans="1:10">
      <c r="A78" s="162" t="s">
        <v>41</v>
      </c>
      <c r="B78" s="4">
        <v>7</v>
      </c>
      <c r="C78" s="4">
        <v>1</v>
      </c>
      <c r="D78" s="5" t="s">
        <v>221</v>
      </c>
      <c r="E78" s="6">
        <v>100</v>
      </c>
      <c r="F78" s="140">
        <v>14250</v>
      </c>
      <c r="G78" s="140">
        <v>14250</v>
      </c>
      <c r="J78" s="93">
        <f>F78-5100+333</f>
        <v>9483</v>
      </c>
    </row>
    <row r="79" spans="1:10">
      <c r="A79" s="162" t="s">
        <v>41</v>
      </c>
      <c r="B79" s="4">
        <v>7</v>
      </c>
      <c r="C79" s="4">
        <v>1</v>
      </c>
      <c r="D79" s="5" t="s">
        <v>221</v>
      </c>
      <c r="E79" s="6">
        <v>200</v>
      </c>
      <c r="F79" s="140">
        <v>6126</v>
      </c>
      <c r="G79" s="140">
        <v>5128.2</v>
      </c>
      <c r="I79" s="69"/>
    </row>
    <row r="80" spans="1:10" hidden="1">
      <c r="A80" s="162" t="s">
        <v>41</v>
      </c>
      <c r="B80" s="4">
        <v>7</v>
      </c>
      <c r="C80" s="4">
        <v>1</v>
      </c>
      <c r="D80" s="5" t="s">
        <v>221</v>
      </c>
      <c r="E80" s="6">
        <v>200</v>
      </c>
      <c r="F80" s="140">
        <v>0</v>
      </c>
      <c r="G80" s="140">
        <v>0</v>
      </c>
      <c r="I80" s="69"/>
    </row>
    <row r="81" spans="1:9" hidden="1">
      <c r="A81" s="162" t="s">
        <v>41</v>
      </c>
      <c r="B81" s="4">
        <v>7</v>
      </c>
      <c r="C81" s="4">
        <v>1</v>
      </c>
      <c r="D81" s="5" t="s">
        <v>221</v>
      </c>
      <c r="E81" s="6">
        <v>800</v>
      </c>
      <c r="F81" s="140">
        <v>0</v>
      </c>
      <c r="G81" s="140">
        <v>0</v>
      </c>
    </row>
    <row r="82" spans="1:9" hidden="1">
      <c r="A82" s="202" t="s">
        <v>32</v>
      </c>
      <c r="B82" s="56">
        <v>7</v>
      </c>
      <c r="C82" s="56">
        <v>1</v>
      </c>
      <c r="D82" s="57">
        <v>7950000</v>
      </c>
      <c r="E82" s="58">
        <v>410</v>
      </c>
      <c r="F82" s="140">
        <v>0</v>
      </c>
      <c r="G82" s="140">
        <v>0</v>
      </c>
    </row>
    <row r="83" spans="1:9" ht="15" customHeight="1">
      <c r="A83" s="163" t="s">
        <v>42</v>
      </c>
      <c r="B83" s="11">
        <v>7</v>
      </c>
      <c r="C83" s="11">
        <v>2</v>
      </c>
      <c r="D83" s="185" t="s">
        <v>211</v>
      </c>
      <c r="E83" s="12">
        <v>0</v>
      </c>
      <c r="F83" s="215">
        <v>159490</v>
      </c>
      <c r="G83" s="215">
        <v>158990</v>
      </c>
    </row>
    <row r="84" spans="1:9" ht="15" customHeight="1">
      <c r="A84" s="163" t="s">
        <v>43</v>
      </c>
      <c r="B84" s="11">
        <v>7</v>
      </c>
      <c r="C84" s="11">
        <v>2</v>
      </c>
      <c r="D84" s="185" t="s">
        <v>211</v>
      </c>
      <c r="E84" s="12">
        <v>0</v>
      </c>
      <c r="F84" s="215">
        <v>139952</v>
      </c>
      <c r="G84" s="215">
        <v>139452</v>
      </c>
    </row>
    <row r="85" spans="1:9">
      <c r="A85" s="162" t="s">
        <v>43</v>
      </c>
      <c r="B85" s="4">
        <v>7</v>
      </c>
      <c r="C85" s="4">
        <v>2</v>
      </c>
      <c r="D85" s="5" t="s">
        <v>222</v>
      </c>
      <c r="E85" s="6">
        <v>200</v>
      </c>
      <c r="F85" s="140">
        <v>2000</v>
      </c>
      <c r="G85" s="140">
        <v>1500</v>
      </c>
    </row>
    <row r="86" spans="1:9" hidden="1">
      <c r="A86" s="162" t="s">
        <v>43</v>
      </c>
      <c r="B86" s="4">
        <v>7</v>
      </c>
      <c r="C86" s="4">
        <v>2</v>
      </c>
      <c r="D86" s="5" t="s">
        <v>222</v>
      </c>
      <c r="E86" s="6">
        <v>200</v>
      </c>
      <c r="F86" s="140">
        <v>0</v>
      </c>
      <c r="G86" s="140">
        <v>0</v>
      </c>
    </row>
    <row r="87" spans="1:9" hidden="1">
      <c r="A87" s="162" t="s">
        <v>43</v>
      </c>
      <c r="B87" s="4">
        <v>7</v>
      </c>
      <c r="C87" s="4">
        <v>2</v>
      </c>
      <c r="D87" s="5" t="s">
        <v>222</v>
      </c>
      <c r="E87" s="6">
        <v>800</v>
      </c>
      <c r="F87" s="140">
        <v>0</v>
      </c>
      <c r="G87" s="140">
        <v>0</v>
      </c>
    </row>
    <row r="88" spans="1:9" ht="36">
      <c r="A88" s="66" t="s">
        <v>44</v>
      </c>
      <c r="B88" s="4">
        <v>7</v>
      </c>
      <c r="C88" s="4">
        <v>2</v>
      </c>
      <c r="D88" s="5">
        <v>1920206590</v>
      </c>
      <c r="E88" s="6">
        <v>100</v>
      </c>
      <c r="F88" s="140">
        <v>135415</v>
      </c>
      <c r="G88" s="140">
        <v>135415</v>
      </c>
    </row>
    <row r="89" spans="1:9" ht="36" hidden="1">
      <c r="A89" s="66" t="s">
        <v>44</v>
      </c>
      <c r="B89" s="4">
        <v>7</v>
      </c>
      <c r="C89" s="4">
        <v>2</v>
      </c>
      <c r="D89" s="5">
        <v>1920206590</v>
      </c>
      <c r="E89" s="6">
        <v>200</v>
      </c>
      <c r="F89" s="140">
        <v>0</v>
      </c>
      <c r="G89" s="140">
        <v>0</v>
      </c>
    </row>
    <row r="90" spans="1:9" ht="36">
      <c r="A90" s="66" t="s">
        <v>242</v>
      </c>
      <c r="B90" s="4">
        <v>7</v>
      </c>
      <c r="C90" s="4">
        <v>2</v>
      </c>
      <c r="D90" s="5">
        <v>1920202590</v>
      </c>
      <c r="E90" s="6">
        <v>200</v>
      </c>
      <c r="F90" s="140">
        <v>2537</v>
      </c>
      <c r="G90" s="140">
        <v>2537</v>
      </c>
    </row>
    <row r="91" spans="1:9" ht="24">
      <c r="A91" s="163" t="s">
        <v>45</v>
      </c>
      <c r="B91" s="11">
        <v>7</v>
      </c>
      <c r="C91" s="11">
        <v>3</v>
      </c>
      <c r="D91" s="9">
        <v>9994239900</v>
      </c>
      <c r="E91" s="12">
        <v>0</v>
      </c>
      <c r="F91" s="126">
        <v>19538</v>
      </c>
      <c r="G91" s="126">
        <v>19538</v>
      </c>
      <c r="I91" s="69"/>
    </row>
    <row r="92" spans="1:9">
      <c r="A92" s="162" t="s">
        <v>230</v>
      </c>
      <c r="B92" s="4">
        <v>7</v>
      </c>
      <c r="C92" s="4">
        <v>3</v>
      </c>
      <c r="D92" s="5" t="s">
        <v>233</v>
      </c>
      <c r="E92" s="6">
        <v>100</v>
      </c>
      <c r="F92" s="140">
        <v>11878</v>
      </c>
      <c r="G92" s="140">
        <v>11878</v>
      </c>
    </row>
    <row r="93" spans="1:9" hidden="1">
      <c r="A93" s="162" t="s">
        <v>230</v>
      </c>
      <c r="B93" s="4">
        <v>7</v>
      </c>
      <c r="C93" s="4">
        <v>3</v>
      </c>
      <c r="D93" s="5" t="s">
        <v>233</v>
      </c>
      <c r="E93" s="6">
        <v>200</v>
      </c>
      <c r="F93" s="140">
        <v>0</v>
      </c>
      <c r="G93" s="140">
        <v>0</v>
      </c>
    </row>
    <row r="94" spans="1:9" hidden="1">
      <c r="A94" s="162" t="s">
        <v>230</v>
      </c>
      <c r="B94" s="4">
        <v>7</v>
      </c>
      <c r="C94" s="4">
        <v>3</v>
      </c>
      <c r="D94" s="5" t="s">
        <v>233</v>
      </c>
      <c r="E94" s="6">
        <v>400</v>
      </c>
      <c r="F94" s="140">
        <v>0</v>
      </c>
      <c r="G94" s="140">
        <v>0</v>
      </c>
    </row>
    <row r="95" spans="1:9" hidden="1">
      <c r="A95" s="162" t="s">
        <v>230</v>
      </c>
      <c r="B95" s="4">
        <v>7</v>
      </c>
      <c r="C95" s="4">
        <v>3</v>
      </c>
      <c r="D95" s="5" t="s">
        <v>233</v>
      </c>
      <c r="E95" s="6">
        <v>800</v>
      </c>
      <c r="F95" s="140">
        <v>0</v>
      </c>
      <c r="G95" s="140">
        <v>0</v>
      </c>
    </row>
    <row r="96" spans="1:9">
      <c r="A96" s="162" t="s">
        <v>231</v>
      </c>
      <c r="B96" s="4">
        <v>7</v>
      </c>
      <c r="C96" s="4">
        <v>3</v>
      </c>
      <c r="D96" s="5" t="s">
        <v>234</v>
      </c>
      <c r="E96" s="183">
        <v>100</v>
      </c>
      <c r="F96" s="140">
        <v>4310</v>
      </c>
      <c r="G96" s="140">
        <v>4310</v>
      </c>
    </row>
    <row r="97" spans="1:7" hidden="1">
      <c r="A97" s="162" t="s">
        <v>231</v>
      </c>
      <c r="B97" s="4">
        <v>7</v>
      </c>
      <c r="C97" s="4">
        <v>3</v>
      </c>
      <c r="D97" s="5" t="s">
        <v>234</v>
      </c>
      <c r="E97" s="183">
        <v>200</v>
      </c>
      <c r="F97" s="140">
        <v>0</v>
      </c>
      <c r="G97" s="140">
        <v>0</v>
      </c>
    </row>
    <row r="98" spans="1:7" hidden="1">
      <c r="A98" s="162" t="s">
        <v>231</v>
      </c>
      <c r="B98" s="4">
        <v>7</v>
      </c>
      <c r="C98" s="4">
        <v>3</v>
      </c>
      <c r="D98" s="5" t="s">
        <v>234</v>
      </c>
      <c r="E98" s="183">
        <v>800</v>
      </c>
      <c r="F98" s="140">
        <v>0</v>
      </c>
      <c r="G98" s="140">
        <v>0</v>
      </c>
    </row>
    <row r="99" spans="1:7" hidden="1">
      <c r="A99" s="162" t="s">
        <v>231</v>
      </c>
      <c r="B99" s="4">
        <v>7</v>
      </c>
      <c r="C99" s="4">
        <v>3</v>
      </c>
      <c r="D99" s="5" t="s">
        <v>234</v>
      </c>
      <c r="E99" s="183">
        <v>400</v>
      </c>
      <c r="F99" s="140">
        <v>0</v>
      </c>
      <c r="G99" s="140">
        <v>0</v>
      </c>
    </row>
    <row r="100" spans="1:7">
      <c r="A100" s="162" t="s">
        <v>232</v>
      </c>
      <c r="B100" s="4">
        <v>7</v>
      </c>
      <c r="C100" s="4">
        <v>3</v>
      </c>
      <c r="D100" s="5" t="s">
        <v>235</v>
      </c>
      <c r="E100" s="183">
        <v>100</v>
      </c>
      <c r="F100" s="140">
        <v>3350</v>
      </c>
      <c r="G100" s="140">
        <v>3350</v>
      </c>
    </row>
    <row r="101" spans="1:7" hidden="1">
      <c r="A101" s="162" t="s">
        <v>232</v>
      </c>
      <c r="B101" s="4">
        <v>7</v>
      </c>
      <c r="C101" s="4">
        <v>3</v>
      </c>
      <c r="D101" s="5" t="s">
        <v>235</v>
      </c>
      <c r="E101" s="183">
        <v>200</v>
      </c>
      <c r="F101" s="140">
        <v>0</v>
      </c>
      <c r="G101" s="140">
        <v>0</v>
      </c>
    </row>
    <row r="102" spans="1:7" hidden="1">
      <c r="A102" s="162" t="s">
        <v>232</v>
      </c>
      <c r="B102" s="4">
        <v>7</v>
      </c>
      <c r="C102" s="4">
        <v>3</v>
      </c>
      <c r="D102" s="5" t="s">
        <v>235</v>
      </c>
      <c r="E102" s="183">
        <v>400</v>
      </c>
      <c r="F102" s="140">
        <v>0</v>
      </c>
      <c r="G102" s="140">
        <v>0</v>
      </c>
    </row>
    <row r="103" spans="1:7" hidden="1">
      <c r="A103" s="162" t="s">
        <v>232</v>
      </c>
      <c r="B103" s="4">
        <v>7</v>
      </c>
      <c r="C103" s="4">
        <v>3</v>
      </c>
      <c r="D103" s="5" t="s">
        <v>235</v>
      </c>
      <c r="E103" s="183">
        <v>800</v>
      </c>
      <c r="F103" s="140">
        <v>0</v>
      </c>
      <c r="G103" s="140">
        <v>0</v>
      </c>
    </row>
    <row r="104" spans="1:7" ht="36" hidden="1">
      <c r="A104" s="203" t="s">
        <v>46</v>
      </c>
      <c r="B104" s="182">
        <v>7</v>
      </c>
      <c r="C104" s="182">
        <v>2</v>
      </c>
      <c r="D104" s="204">
        <v>4361200</v>
      </c>
      <c r="E104" s="183">
        <v>200</v>
      </c>
      <c r="F104" s="140">
        <v>0</v>
      </c>
      <c r="G104" s="140">
        <v>0</v>
      </c>
    </row>
    <row r="105" spans="1:7" hidden="1">
      <c r="A105" s="37" t="s">
        <v>32</v>
      </c>
      <c r="B105" s="13">
        <v>7</v>
      </c>
      <c r="C105" s="13">
        <v>2</v>
      </c>
      <c r="D105" s="14">
        <v>7950000</v>
      </c>
      <c r="E105" s="15">
        <v>410</v>
      </c>
      <c r="F105" s="140">
        <v>0</v>
      </c>
      <c r="G105" s="140">
        <v>0</v>
      </c>
    </row>
    <row r="106" spans="1:7">
      <c r="A106" s="163" t="s">
        <v>47</v>
      </c>
      <c r="B106" s="11">
        <v>7</v>
      </c>
      <c r="C106" s="11">
        <v>7</v>
      </c>
      <c r="D106" s="185" t="s">
        <v>211</v>
      </c>
      <c r="E106" s="12">
        <v>0</v>
      </c>
      <c r="F106" s="126">
        <v>200</v>
      </c>
      <c r="G106" s="126">
        <v>200</v>
      </c>
    </row>
    <row r="107" spans="1:7">
      <c r="A107" s="162" t="s">
        <v>48</v>
      </c>
      <c r="B107" s="4">
        <v>7</v>
      </c>
      <c r="C107" s="4">
        <v>7</v>
      </c>
      <c r="D107" s="5" t="s">
        <v>223</v>
      </c>
      <c r="E107" s="6">
        <v>200</v>
      </c>
      <c r="F107" s="140">
        <v>200</v>
      </c>
      <c r="G107" s="140">
        <v>200</v>
      </c>
    </row>
    <row r="108" spans="1:7" hidden="1">
      <c r="A108" s="202" t="s">
        <v>32</v>
      </c>
      <c r="B108" s="56">
        <v>7</v>
      </c>
      <c r="C108" s="56">
        <v>7</v>
      </c>
      <c r="D108" s="57">
        <v>7950000</v>
      </c>
      <c r="E108" s="58">
        <v>410</v>
      </c>
      <c r="F108" s="158">
        <v>0</v>
      </c>
      <c r="G108" s="158">
        <v>0</v>
      </c>
    </row>
    <row r="109" spans="1:7" ht="15" customHeight="1">
      <c r="A109" s="163" t="s">
        <v>49</v>
      </c>
      <c r="B109" s="11">
        <v>7</v>
      </c>
      <c r="C109" s="11">
        <v>9</v>
      </c>
      <c r="D109" s="185" t="s">
        <v>211</v>
      </c>
      <c r="E109" s="12">
        <v>0</v>
      </c>
      <c r="F109" s="215">
        <v>4855</v>
      </c>
      <c r="G109" s="215">
        <v>4855</v>
      </c>
    </row>
    <row r="110" spans="1:7">
      <c r="A110" s="162" t="s">
        <v>11</v>
      </c>
      <c r="B110" s="4">
        <v>7</v>
      </c>
      <c r="C110" s="4">
        <v>9</v>
      </c>
      <c r="D110" s="5" t="s">
        <v>216</v>
      </c>
      <c r="E110" s="6">
        <v>100</v>
      </c>
      <c r="F110" s="140">
        <v>1210</v>
      </c>
      <c r="G110" s="140">
        <v>1210</v>
      </c>
    </row>
    <row r="111" spans="1:7" hidden="1">
      <c r="A111" s="162" t="s">
        <v>11</v>
      </c>
      <c r="B111" s="4">
        <v>7</v>
      </c>
      <c r="C111" s="4">
        <v>9</v>
      </c>
      <c r="D111" s="5" t="s">
        <v>216</v>
      </c>
      <c r="E111" s="6">
        <v>200</v>
      </c>
      <c r="F111" s="140">
        <v>0</v>
      </c>
      <c r="G111" s="140">
        <v>0</v>
      </c>
    </row>
    <row r="112" spans="1:7" hidden="1">
      <c r="A112" s="174" t="s">
        <v>11</v>
      </c>
      <c r="B112" s="56">
        <v>7</v>
      </c>
      <c r="C112" s="56">
        <v>9</v>
      </c>
      <c r="D112" s="57">
        <v>20400</v>
      </c>
      <c r="E112" s="58">
        <v>800</v>
      </c>
      <c r="F112" s="140">
        <v>0</v>
      </c>
      <c r="G112" s="140">
        <v>0</v>
      </c>
    </row>
    <row r="113" spans="1:8" ht="24.6">
      <c r="A113" s="162" t="s">
        <v>21</v>
      </c>
      <c r="B113" s="4">
        <v>7</v>
      </c>
      <c r="C113" s="4">
        <v>9</v>
      </c>
      <c r="D113" s="5">
        <v>9980077740</v>
      </c>
      <c r="E113" s="6">
        <v>100</v>
      </c>
      <c r="F113" s="140">
        <v>300</v>
      </c>
      <c r="G113" s="140">
        <v>300</v>
      </c>
    </row>
    <row r="114" spans="1:8" ht="24.6">
      <c r="A114" s="162" t="s">
        <v>21</v>
      </c>
      <c r="B114" s="4">
        <v>7</v>
      </c>
      <c r="C114" s="4">
        <v>9</v>
      </c>
      <c r="D114" s="5">
        <v>9980077740</v>
      </c>
      <c r="E114" s="6">
        <v>200</v>
      </c>
      <c r="F114" s="140">
        <v>49</v>
      </c>
      <c r="G114" s="140">
        <v>49</v>
      </c>
    </row>
    <row r="115" spans="1:8">
      <c r="A115" s="217" t="s">
        <v>237</v>
      </c>
      <c r="B115" s="4">
        <v>7</v>
      </c>
      <c r="C115" s="4">
        <v>9</v>
      </c>
      <c r="D115" s="5" t="s">
        <v>236</v>
      </c>
      <c r="E115" s="6">
        <v>100</v>
      </c>
      <c r="F115" s="140">
        <v>2475</v>
      </c>
      <c r="G115" s="140">
        <v>2475</v>
      </c>
    </row>
    <row r="116" spans="1:8" hidden="1">
      <c r="A116" s="217" t="s">
        <v>237</v>
      </c>
      <c r="B116" s="4">
        <v>7</v>
      </c>
      <c r="C116" s="4">
        <v>9</v>
      </c>
      <c r="D116" s="5" t="s">
        <v>236</v>
      </c>
      <c r="E116" s="6">
        <v>200</v>
      </c>
      <c r="F116" s="140">
        <v>0</v>
      </c>
      <c r="G116" s="140">
        <v>0</v>
      </c>
    </row>
    <row r="117" spans="1:8" hidden="1">
      <c r="A117" s="217" t="s">
        <v>237</v>
      </c>
      <c r="B117" s="4">
        <v>7</v>
      </c>
      <c r="C117" s="4">
        <v>9</v>
      </c>
      <c r="D117" s="5" t="s">
        <v>236</v>
      </c>
      <c r="E117" s="6">
        <v>800</v>
      </c>
      <c r="F117" s="140">
        <v>0</v>
      </c>
      <c r="G117" s="140">
        <v>0</v>
      </c>
    </row>
    <row r="118" spans="1:8" ht="15" thickBot="1">
      <c r="A118" s="217" t="s">
        <v>238</v>
      </c>
      <c r="B118" s="4">
        <v>7</v>
      </c>
      <c r="C118" s="4">
        <v>9</v>
      </c>
      <c r="D118" s="5" t="s">
        <v>239</v>
      </c>
      <c r="E118" s="6">
        <v>100</v>
      </c>
      <c r="F118" s="140">
        <v>821</v>
      </c>
      <c r="G118" s="140">
        <v>821</v>
      </c>
    </row>
    <row r="119" spans="1:8" ht="15" hidden="1" thickBot="1">
      <c r="A119" s="217" t="s">
        <v>238</v>
      </c>
      <c r="B119" s="4">
        <v>7</v>
      </c>
      <c r="C119" s="4">
        <v>9</v>
      </c>
      <c r="D119" s="5" t="s">
        <v>239</v>
      </c>
      <c r="E119" s="6">
        <v>200</v>
      </c>
      <c r="F119" s="140">
        <v>0</v>
      </c>
      <c r="G119" s="140">
        <v>0</v>
      </c>
    </row>
    <row r="120" spans="1:8" ht="15" hidden="1" thickBot="1">
      <c r="A120" s="217" t="s">
        <v>238</v>
      </c>
      <c r="B120" s="4">
        <v>7</v>
      </c>
      <c r="C120" s="4">
        <v>9</v>
      </c>
      <c r="D120" s="5" t="s">
        <v>239</v>
      </c>
      <c r="E120" s="6">
        <v>800</v>
      </c>
      <c r="F120" s="140">
        <v>0</v>
      </c>
      <c r="G120" s="140">
        <v>0</v>
      </c>
    </row>
    <row r="121" spans="1:8" ht="15" hidden="1" thickBot="1">
      <c r="A121" s="66" t="s">
        <v>32</v>
      </c>
      <c r="B121" s="4">
        <v>7</v>
      </c>
      <c r="C121" s="4">
        <v>9</v>
      </c>
      <c r="D121" s="5" t="s">
        <v>224</v>
      </c>
      <c r="E121" s="6">
        <v>200</v>
      </c>
      <c r="F121" s="140">
        <v>0</v>
      </c>
      <c r="G121" s="140">
        <v>0</v>
      </c>
    </row>
    <row r="122" spans="1:8" ht="15.75" customHeight="1" thickBot="1">
      <c r="A122" s="163" t="s">
        <v>140</v>
      </c>
      <c r="B122" s="11">
        <v>8</v>
      </c>
      <c r="C122" s="11">
        <v>0</v>
      </c>
      <c r="D122" s="185" t="s">
        <v>211</v>
      </c>
      <c r="E122" s="12">
        <v>0</v>
      </c>
      <c r="F122" s="215">
        <v>16855</v>
      </c>
      <c r="G122" s="215">
        <v>16855</v>
      </c>
      <c r="H122" s="191" t="e">
        <f>H123+H136+#REF!</f>
        <v>#REF!</v>
      </c>
    </row>
    <row r="123" spans="1:8" ht="18" customHeight="1">
      <c r="A123" s="163" t="s">
        <v>51</v>
      </c>
      <c r="B123" s="11">
        <v>8</v>
      </c>
      <c r="C123" s="11">
        <v>1</v>
      </c>
      <c r="D123" s="185" t="s">
        <v>211</v>
      </c>
      <c r="E123" s="12">
        <v>0</v>
      </c>
      <c r="F123" s="215">
        <v>16352</v>
      </c>
      <c r="G123" s="215">
        <v>16352</v>
      </c>
    </row>
    <row r="124" spans="1:8">
      <c r="A124" s="162" t="s">
        <v>52</v>
      </c>
      <c r="B124" s="4">
        <v>8</v>
      </c>
      <c r="C124" s="4">
        <v>1</v>
      </c>
      <c r="D124" s="5" t="s">
        <v>225</v>
      </c>
      <c r="E124" s="6">
        <v>100</v>
      </c>
      <c r="F124" s="140">
        <v>2384</v>
      </c>
      <c r="G124" s="140">
        <v>2384</v>
      </c>
    </row>
    <row r="125" spans="1:8" hidden="1">
      <c r="A125" s="205" t="s">
        <v>52</v>
      </c>
      <c r="B125" s="182">
        <v>8</v>
      </c>
      <c r="C125" s="182">
        <v>1</v>
      </c>
      <c r="D125" s="5" t="s">
        <v>225</v>
      </c>
      <c r="E125" s="183">
        <v>200</v>
      </c>
      <c r="F125" s="140">
        <v>0</v>
      </c>
      <c r="G125" s="140">
        <v>0</v>
      </c>
    </row>
    <row r="126" spans="1:8" hidden="1">
      <c r="A126" s="33" t="s">
        <v>52</v>
      </c>
      <c r="B126" s="13">
        <v>8</v>
      </c>
      <c r="C126" s="13">
        <v>1</v>
      </c>
      <c r="D126" s="5" t="s">
        <v>225</v>
      </c>
      <c r="E126" s="15">
        <v>800</v>
      </c>
      <c r="F126" s="140">
        <v>0</v>
      </c>
      <c r="G126" s="140">
        <v>0</v>
      </c>
    </row>
    <row r="127" spans="1:8">
      <c r="A127" s="162" t="s">
        <v>53</v>
      </c>
      <c r="B127" s="4">
        <v>8</v>
      </c>
      <c r="C127" s="4">
        <v>1</v>
      </c>
      <c r="D127" s="5" t="s">
        <v>226</v>
      </c>
      <c r="E127" s="6">
        <v>100</v>
      </c>
      <c r="F127" s="140">
        <v>2877</v>
      </c>
      <c r="G127" s="140">
        <v>2877</v>
      </c>
    </row>
    <row r="128" spans="1:8" hidden="1">
      <c r="A128" s="162" t="s">
        <v>53</v>
      </c>
      <c r="B128" s="4">
        <v>8</v>
      </c>
      <c r="C128" s="4">
        <v>1</v>
      </c>
      <c r="D128" s="5" t="s">
        <v>226</v>
      </c>
      <c r="E128" s="6">
        <v>200</v>
      </c>
      <c r="F128" s="140"/>
      <c r="G128" s="140">
        <v>0</v>
      </c>
    </row>
    <row r="129" spans="1:9" hidden="1">
      <c r="A129" s="174" t="s">
        <v>53</v>
      </c>
      <c r="B129" s="56">
        <v>8</v>
      </c>
      <c r="C129" s="56">
        <v>1</v>
      </c>
      <c r="D129" s="5" t="s">
        <v>226</v>
      </c>
      <c r="E129" s="58">
        <v>800</v>
      </c>
      <c r="F129" s="140">
        <v>0</v>
      </c>
      <c r="G129" s="140">
        <v>0</v>
      </c>
    </row>
    <row r="130" spans="1:9" ht="24.6">
      <c r="A130" s="162" t="s">
        <v>54</v>
      </c>
      <c r="B130" s="4">
        <v>8</v>
      </c>
      <c r="C130" s="4">
        <v>1</v>
      </c>
      <c r="D130" s="5" t="s">
        <v>227</v>
      </c>
      <c r="E130" s="6">
        <v>100</v>
      </c>
      <c r="F130" s="140">
        <v>11091</v>
      </c>
      <c r="G130" s="140">
        <v>11091</v>
      </c>
    </row>
    <row r="131" spans="1:9" ht="24.6" hidden="1">
      <c r="A131" s="162" t="s">
        <v>54</v>
      </c>
      <c r="B131" s="4">
        <v>8</v>
      </c>
      <c r="C131" s="4">
        <v>1</v>
      </c>
      <c r="D131" s="5" t="s">
        <v>227</v>
      </c>
      <c r="E131" s="6">
        <v>200</v>
      </c>
      <c r="F131" s="140"/>
      <c r="G131" s="140">
        <v>0</v>
      </c>
    </row>
    <row r="132" spans="1:9" ht="24.6" hidden="1">
      <c r="A132" s="205" t="s">
        <v>54</v>
      </c>
      <c r="B132" s="182">
        <v>8</v>
      </c>
      <c r="C132" s="182">
        <v>1</v>
      </c>
      <c r="D132" s="5" t="s">
        <v>227</v>
      </c>
      <c r="E132" s="183">
        <v>800</v>
      </c>
      <c r="F132" s="140"/>
      <c r="G132" s="140">
        <v>0</v>
      </c>
    </row>
    <row r="133" spans="1:9" ht="39" hidden="1" customHeight="1">
      <c r="A133" s="36" t="s">
        <v>168</v>
      </c>
      <c r="B133" s="4">
        <v>8</v>
      </c>
      <c r="C133" s="4">
        <v>1</v>
      </c>
      <c r="D133" s="5">
        <v>4400000000</v>
      </c>
      <c r="E133" s="6">
        <v>240</v>
      </c>
      <c r="F133" s="140">
        <v>0</v>
      </c>
      <c r="G133" s="140">
        <v>0</v>
      </c>
    </row>
    <row r="134" spans="1:9" hidden="1">
      <c r="A134" s="168" t="s">
        <v>198</v>
      </c>
      <c r="B134" s="11">
        <v>8</v>
      </c>
      <c r="C134" s="11">
        <v>1</v>
      </c>
      <c r="D134" s="9">
        <v>4500000000</v>
      </c>
      <c r="E134" s="12">
        <v>0</v>
      </c>
      <c r="F134" s="124">
        <v>0</v>
      </c>
      <c r="G134" s="169">
        <v>0</v>
      </c>
    </row>
    <row r="135" spans="1:9" hidden="1">
      <c r="A135" s="37" t="s">
        <v>199</v>
      </c>
      <c r="B135" s="13">
        <v>8</v>
      </c>
      <c r="C135" s="13">
        <v>1</v>
      </c>
      <c r="D135" s="14">
        <v>4500000000</v>
      </c>
      <c r="E135" s="15">
        <v>200</v>
      </c>
      <c r="F135" s="128">
        <v>0</v>
      </c>
      <c r="G135" s="197">
        <v>0</v>
      </c>
      <c r="I135" s="69"/>
    </row>
    <row r="136" spans="1:9" ht="24.75" customHeight="1">
      <c r="A136" s="163" t="s">
        <v>141</v>
      </c>
      <c r="B136" s="11">
        <v>8</v>
      </c>
      <c r="C136" s="11">
        <v>4</v>
      </c>
      <c r="D136" s="185" t="s">
        <v>211</v>
      </c>
      <c r="E136" s="12">
        <v>0</v>
      </c>
      <c r="F136" s="126">
        <v>503</v>
      </c>
      <c r="G136" s="126">
        <v>503</v>
      </c>
    </row>
    <row r="137" spans="1:9">
      <c r="A137" s="162" t="s">
        <v>11</v>
      </c>
      <c r="B137" s="4">
        <v>8</v>
      </c>
      <c r="C137" s="4">
        <v>4</v>
      </c>
      <c r="D137" s="5" t="s">
        <v>216</v>
      </c>
      <c r="E137" s="6">
        <v>100</v>
      </c>
      <c r="F137" s="140">
        <v>503</v>
      </c>
      <c r="G137" s="218">
        <v>503</v>
      </c>
    </row>
    <row r="138" spans="1:9" hidden="1">
      <c r="A138" s="162" t="s">
        <v>11</v>
      </c>
      <c r="B138" s="4">
        <v>8</v>
      </c>
      <c r="C138" s="4">
        <v>4</v>
      </c>
      <c r="D138" s="5" t="s">
        <v>216</v>
      </c>
      <c r="E138" s="6">
        <v>200</v>
      </c>
      <c r="F138" s="140"/>
      <c r="G138" s="218">
        <v>0</v>
      </c>
    </row>
    <row r="139" spans="1:9" ht="36" hidden="1">
      <c r="A139" s="207" t="s">
        <v>50</v>
      </c>
      <c r="B139" s="182">
        <v>8</v>
      </c>
      <c r="C139" s="182">
        <v>4</v>
      </c>
      <c r="D139" s="204">
        <v>4529900</v>
      </c>
      <c r="E139" s="183"/>
      <c r="F139" s="140">
        <v>0</v>
      </c>
      <c r="G139" s="127">
        <v>0</v>
      </c>
    </row>
    <row r="140" spans="1:9" hidden="1">
      <c r="A140" s="37" t="s">
        <v>32</v>
      </c>
      <c r="B140" s="13">
        <v>8</v>
      </c>
      <c r="C140" s="13">
        <v>4</v>
      </c>
      <c r="D140" s="14">
        <v>7950000</v>
      </c>
      <c r="E140" s="15"/>
      <c r="F140" s="140">
        <v>0</v>
      </c>
      <c r="G140" s="128">
        <v>0</v>
      </c>
    </row>
    <row r="141" spans="1:9" ht="15" hidden="1" thickBot="1">
      <c r="A141" s="29" t="s">
        <v>142</v>
      </c>
      <c r="B141" s="1">
        <v>9</v>
      </c>
      <c r="C141" s="1">
        <v>0</v>
      </c>
      <c r="D141" s="2">
        <v>0</v>
      </c>
      <c r="E141" s="3">
        <v>0</v>
      </c>
      <c r="F141" s="119">
        <v>0</v>
      </c>
      <c r="G141" s="119">
        <v>0</v>
      </c>
    </row>
    <row r="142" spans="1:9" ht="15" hidden="1" customHeight="1">
      <c r="A142" s="34" t="s">
        <v>57</v>
      </c>
      <c r="B142" s="19">
        <v>9</v>
      </c>
      <c r="C142" s="19">
        <v>1</v>
      </c>
      <c r="D142" s="20">
        <v>0</v>
      </c>
      <c r="E142" s="21">
        <v>0</v>
      </c>
      <c r="F142" s="122">
        <v>0</v>
      </c>
      <c r="G142" s="122">
        <v>0</v>
      </c>
    </row>
    <row r="143" spans="1:9" hidden="1">
      <c r="A143" s="30" t="s">
        <v>58</v>
      </c>
      <c r="B143" s="4">
        <v>9</v>
      </c>
      <c r="C143" s="4">
        <v>1</v>
      </c>
      <c r="D143" s="5">
        <v>4709900</v>
      </c>
      <c r="E143" s="6"/>
      <c r="F143" s="120"/>
      <c r="G143" s="120"/>
    </row>
    <row r="144" spans="1:9" hidden="1">
      <c r="A144" s="107" t="s">
        <v>63</v>
      </c>
      <c r="B144" s="4">
        <v>9</v>
      </c>
      <c r="C144" s="4">
        <v>1</v>
      </c>
      <c r="D144" s="5">
        <v>4709900</v>
      </c>
      <c r="E144" s="6"/>
      <c r="F144" s="120"/>
      <c r="G144" s="120"/>
    </row>
    <row r="145" spans="1:7" ht="15" hidden="1" customHeight="1">
      <c r="A145" s="32" t="s">
        <v>60</v>
      </c>
      <c r="B145" s="11">
        <v>9</v>
      </c>
      <c r="C145" s="11">
        <v>2</v>
      </c>
      <c r="D145" s="9">
        <v>0</v>
      </c>
      <c r="E145" s="12">
        <v>0</v>
      </c>
      <c r="F145" s="123">
        <v>0</v>
      </c>
      <c r="G145" s="123">
        <v>0</v>
      </c>
    </row>
    <row r="146" spans="1:7" hidden="1">
      <c r="A146" s="30" t="s">
        <v>61</v>
      </c>
      <c r="B146" s="4">
        <v>9</v>
      </c>
      <c r="C146" s="4">
        <v>2</v>
      </c>
      <c r="D146" s="5">
        <v>4719900</v>
      </c>
      <c r="E146" s="6"/>
      <c r="F146" s="120"/>
      <c r="G146" s="120"/>
    </row>
    <row r="147" spans="1:7" hidden="1">
      <c r="A147" s="30" t="s">
        <v>62</v>
      </c>
      <c r="B147" s="4">
        <v>9</v>
      </c>
      <c r="C147" s="4">
        <v>2</v>
      </c>
      <c r="D147" s="5">
        <v>4789900</v>
      </c>
      <c r="E147" s="6"/>
      <c r="F147" s="120"/>
      <c r="G147" s="120">
        <v>0</v>
      </c>
    </row>
    <row r="148" spans="1:7" ht="48" hidden="1">
      <c r="A148" s="36" t="s">
        <v>59</v>
      </c>
      <c r="B148" s="4">
        <v>9</v>
      </c>
      <c r="C148" s="4">
        <v>2</v>
      </c>
      <c r="D148" s="5">
        <v>4719900</v>
      </c>
      <c r="E148" s="6"/>
      <c r="F148" s="120"/>
      <c r="G148" s="120"/>
    </row>
    <row r="149" spans="1:7" hidden="1">
      <c r="A149" s="30" t="s">
        <v>32</v>
      </c>
      <c r="B149" s="4">
        <v>9</v>
      </c>
      <c r="C149" s="4">
        <v>2</v>
      </c>
      <c r="D149" s="5">
        <v>7950000</v>
      </c>
      <c r="E149" s="6"/>
      <c r="F149" s="120"/>
      <c r="G149" s="120"/>
    </row>
    <row r="150" spans="1:7" ht="39.75" hidden="1" customHeight="1">
      <c r="A150" s="32" t="s">
        <v>63</v>
      </c>
      <c r="B150" s="11">
        <v>9</v>
      </c>
      <c r="C150" s="11">
        <v>4</v>
      </c>
      <c r="D150" s="9">
        <v>0</v>
      </c>
      <c r="E150" s="12">
        <v>0</v>
      </c>
      <c r="F150" s="125">
        <v>0</v>
      </c>
      <c r="G150" s="125">
        <v>0</v>
      </c>
    </row>
    <row r="151" spans="1:7" hidden="1">
      <c r="A151" s="36" t="s">
        <v>63</v>
      </c>
      <c r="B151" s="4">
        <v>9</v>
      </c>
      <c r="C151" s="4">
        <v>4</v>
      </c>
      <c r="D151" s="5">
        <v>4709900</v>
      </c>
      <c r="E151" s="6"/>
      <c r="F151" s="120"/>
      <c r="G151" s="131"/>
    </row>
    <row r="152" spans="1:7" ht="41.25" hidden="1" customHeight="1">
      <c r="A152" s="36" t="s">
        <v>59</v>
      </c>
      <c r="B152" s="4">
        <v>9</v>
      </c>
      <c r="C152" s="4">
        <v>4</v>
      </c>
      <c r="D152" s="5">
        <v>4709900</v>
      </c>
      <c r="E152" s="6"/>
      <c r="F152" s="120"/>
      <c r="G152" s="131"/>
    </row>
    <row r="153" spans="1:7" ht="15" hidden="1" customHeight="1">
      <c r="A153" s="32" t="s">
        <v>64</v>
      </c>
      <c r="B153" s="11">
        <v>9</v>
      </c>
      <c r="C153" s="11">
        <v>9</v>
      </c>
      <c r="D153" s="9">
        <v>0</v>
      </c>
      <c r="E153" s="12">
        <v>0</v>
      </c>
      <c r="F153" s="123">
        <v>0</v>
      </c>
      <c r="G153" s="123">
        <v>0</v>
      </c>
    </row>
    <row r="154" spans="1:7" hidden="1">
      <c r="A154" s="33" t="s">
        <v>32</v>
      </c>
      <c r="B154" s="13">
        <v>9</v>
      </c>
      <c r="C154" s="13">
        <v>9</v>
      </c>
      <c r="D154" s="14">
        <v>7950000</v>
      </c>
      <c r="E154" s="15"/>
      <c r="F154" s="128"/>
      <c r="G154" s="128"/>
    </row>
    <row r="155" spans="1:7" ht="15.75" customHeight="1">
      <c r="A155" s="81" t="s">
        <v>65</v>
      </c>
      <c r="B155" s="7">
        <v>10</v>
      </c>
      <c r="C155" s="7">
        <v>0</v>
      </c>
      <c r="D155" s="185" t="s">
        <v>211</v>
      </c>
      <c r="E155" s="45">
        <v>0</v>
      </c>
      <c r="F155" s="215">
        <v>10004.167000000001</v>
      </c>
      <c r="G155" s="215">
        <v>10009.566999999999</v>
      </c>
    </row>
    <row r="156" spans="1:7" ht="15" hidden="1" customHeight="1">
      <c r="A156" s="81" t="s">
        <v>66</v>
      </c>
      <c r="B156" s="7">
        <v>10</v>
      </c>
      <c r="C156" s="7">
        <v>1</v>
      </c>
      <c r="D156" s="185" t="s">
        <v>211</v>
      </c>
      <c r="E156" s="45">
        <v>0</v>
      </c>
      <c r="F156" s="215">
        <v>0</v>
      </c>
      <c r="G156" s="215">
        <v>0</v>
      </c>
    </row>
    <row r="157" spans="1:7" ht="24.6" hidden="1">
      <c r="A157" s="216" t="s">
        <v>67</v>
      </c>
      <c r="B157" s="24">
        <v>10</v>
      </c>
      <c r="C157" s="24">
        <v>1</v>
      </c>
      <c r="D157" s="219">
        <v>9994910100</v>
      </c>
      <c r="E157" s="68">
        <v>300</v>
      </c>
      <c r="F157" s="140">
        <v>0</v>
      </c>
      <c r="G157" s="140">
        <v>0</v>
      </c>
    </row>
    <row r="158" spans="1:7" ht="15.75" hidden="1" customHeight="1">
      <c r="A158" s="81" t="s">
        <v>68</v>
      </c>
      <c r="B158" s="7">
        <v>10</v>
      </c>
      <c r="C158" s="7">
        <v>3</v>
      </c>
      <c r="D158" s="185" t="s">
        <v>211</v>
      </c>
      <c r="E158" s="45">
        <v>0</v>
      </c>
      <c r="F158" s="215">
        <v>0</v>
      </c>
      <c r="G158" s="215">
        <v>0</v>
      </c>
    </row>
    <row r="159" spans="1:7" ht="24" hidden="1">
      <c r="A159" s="202" t="s">
        <v>143</v>
      </c>
      <c r="B159" s="208">
        <v>10</v>
      </c>
      <c r="C159" s="209">
        <v>3</v>
      </c>
      <c r="D159" s="210">
        <v>5054600</v>
      </c>
      <c r="E159" s="211"/>
      <c r="F159" s="158"/>
      <c r="G159" s="158">
        <v>0</v>
      </c>
    </row>
    <row r="160" spans="1:7" ht="36" hidden="1">
      <c r="A160" s="66" t="s">
        <v>69</v>
      </c>
      <c r="B160" s="24">
        <v>10</v>
      </c>
      <c r="C160" s="24">
        <v>3</v>
      </c>
      <c r="D160" s="219">
        <v>2210872011</v>
      </c>
      <c r="E160" s="68">
        <v>600</v>
      </c>
      <c r="F160" s="140">
        <v>0</v>
      </c>
      <c r="G160" s="140">
        <v>0</v>
      </c>
    </row>
    <row r="161" spans="1:7">
      <c r="A161" s="31" t="s">
        <v>70</v>
      </c>
      <c r="B161" s="7">
        <v>10</v>
      </c>
      <c r="C161" s="8">
        <v>4</v>
      </c>
      <c r="D161" s="55">
        <v>0</v>
      </c>
      <c r="E161" s="10">
        <v>0</v>
      </c>
      <c r="F161" s="124">
        <v>10004.167000000001</v>
      </c>
      <c r="G161" s="124">
        <v>10009.566999999999</v>
      </c>
    </row>
    <row r="162" spans="1:7" ht="48">
      <c r="A162" s="36" t="s">
        <v>144</v>
      </c>
      <c r="B162" s="24">
        <v>10</v>
      </c>
      <c r="C162" s="25">
        <v>4</v>
      </c>
      <c r="D162" s="26">
        <v>2250050820</v>
      </c>
      <c r="E162" s="27">
        <v>400</v>
      </c>
      <c r="F162" s="120">
        <v>502.68900000000002</v>
      </c>
      <c r="G162" s="120">
        <v>502.68900000000002</v>
      </c>
    </row>
    <row r="163" spans="1:7" ht="48">
      <c r="A163" s="36" t="s">
        <v>144</v>
      </c>
      <c r="B163" s="24">
        <v>10</v>
      </c>
      <c r="C163" s="25">
        <v>4</v>
      </c>
      <c r="D163" s="26" t="s">
        <v>243</v>
      </c>
      <c r="E163" s="27">
        <v>400</v>
      </c>
      <c r="F163" s="120">
        <v>1005.378</v>
      </c>
      <c r="G163" s="120">
        <v>1005.378</v>
      </c>
    </row>
    <row r="164" spans="1:7" ht="57">
      <c r="A164" s="168" t="s">
        <v>71</v>
      </c>
      <c r="B164" s="7">
        <v>10</v>
      </c>
      <c r="C164" s="8">
        <v>4</v>
      </c>
      <c r="D164" s="172">
        <v>0</v>
      </c>
      <c r="E164" s="10">
        <v>300</v>
      </c>
      <c r="F164" s="124">
        <v>8496.1</v>
      </c>
      <c r="G164" s="124">
        <v>8501.5</v>
      </c>
    </row>
    <row r="165" spans="1:7" ht="72">
      <c r="A165" s="37" t="s">
        <v>200</v>
      </c>
      <c r="B165" s="24">
        <v>10</v>
      </c>
      <c r="C165" s="25">
        <v>4</v>
      </c>
      <c r="D165" s="61">
        <v>2230181540</v>
      </c>
      <c r="E165" s="27">
        <v>300</v>
      </c>
      <c r="F165" s="120">
        <v>1308.3</v>
      </c>
      <c r="G165" s="120">
        <v>1308.3</v>
      </c>
    </row>
    <row r="166" spans="1:7" ht="24">
      <c r="A166" s="37" t="s">
        <v>72</v>
      </c>
      <c r="B166" s="16">
        <v>10</v>
      </c>
      <c r="C166" s="17">
        <v>4</v>
      </c>
      <c r="D166" s="198">
        <v>2230781520</v>
      </c>
      <c r="E166" s="18">
        <v>300</v>
      </c>
      <c r="F166" s="128">
        <v>5947</v>
      </c>
      <c r="G166" s="120">
        <v>5947</v>
      </c>
    </row>
    <row r="167" spans="1:7">
      <c r="A167" s="37" t="s">
        <v>244</v>
      </c>
      <c r="B167" s="16">
        <v>10</v>
      </c>
      <c r="C167" s="17">
        <v>4</v>
      </c>
      <c r="D167" s="198">
        <v>2230781520</v>
      </c>
      <c r="E167" s="18">
        <v>300</v>
      </c>
      <c r="F167" s="128">
        <v>1240.8000000000002</v>
      </c>
      <c r="G167" s="120">
        <v>1246.2000000000003</v>
      </c>
    </row>
    <row r="168" spans="1:7">
      <c r="A168" s="220" t="s">
        <v>145</v>
      </c>
      <c r="B168" s="7">
        <v>11</v>
      </c>
      <c r="C168" s="7">
        <v>0</v>
      </c>
      <c r="D168" s="185" t="s">
        <v>211</v>
      </c>
      <c r="E168" s="45">
        <v>0</v>
      </c>
      <c r="F168" s="215">
        <v>700</v>
      </c>
      <c r="G168" s="215">
        <v>550</v>
      </c>
    </row>
    <row r="169" spans="1:7" ht="15.75" customHeight="1">
      <c r="A169" s="220" t="s">
        <v>146</v>
      </c>
      <c r="B169" s="7">
        <v>11</v>
      </c>
      <c r="C169" s="7">
        <v>1</v>
      </c>
      <c r="D169" s="185" t="s">
        <v>211</v>
      </c>
      <c r="E169" s="45">
        <v>0</v>
      </c>
      <c r="F169" s="126">
        <v>700</v>
      </c>
      <c r="G169" s="126">
        <v>550</v>
      </c>
    </row>
    <row r="170" spans="1:7" ht="24">
      <c r="A170" s="66" t="s">
        <v>147</v>
      </c>
      <c r="B170" s="24">
        <v>11</v>
      </c>
      <c r="C170" s="24">
        <v>1</v>
      </c>
      <c r="D170" s="67" t="s">
        <v>228</v>
      </c>
      <c r="E170" s="68">
        <v>200</v>
      </c>
      <c r="F170" s="140">
        <v>700</v>
      </c>
      <c r="G170" s="140">
        <v>550</v>
      </c>
    </row>
    <row r="171" spans="1:7" ht="24.75" hidden="1" customHeight="1">
      <c r="A171" s="39" t="s">
        <v>148</v>
      </c>
      <c r="B171" s="23">
        <v>11</v>
      </c>
      <c r="C171" s="59">
        <v>2</v>
      </c>
      <c r="D171" s="212">
        <v>0</v>
      </c>
      <c r="E171" s="60">
        <v>0</v>
      </c>
      <c r="F171" s="213">
        <v>0</v>
      </c>
      <c r="G171" s="132">
        <v>0</v>
      </c>
    </row>
    <row r="172" spans="1:7" hidden="1">
      <c r="A172" s="37"/>
      <c r="B172" s="16">
        <v>11</v>
      </c>
      <c r="C172" s="17">
        <v>2</v>
      </c>
      <c r="D172" s="198"/>
      <c r="E172" s="18">
        <v>500</v>
      </c>
      <c r="F172" s="128">
        <v>0</v>
      </c>
      <c r="G172" s="128">
        <v>0</v>
      </c>
    </row>
    <row r="173" spans="1:7" ht="15.75" customHeight="1">
      <c r="A173" s="163" t="s">
        <v>149</v>
      </c>
      <c r="B173" s="11">
        <v>12</v>
      </c>
      <c r="C173" s="11">
        <v>0</v>
      </c>
      <c r="D173" s="185" t="s">
        <v>211</v>
      </c>
      <c r="E173" s="12">
        <v>0</v>
      </c>
      <c r="F173" s="215">
        <v>2200</v>
      </c>
      <c r="G173" s="215">
        <v>2200</v>
      </c>
    </row>
    <row r="174" spans="1:7" ht="15" hidden="1" customHeight="1">
      <c r="A174" s="34" t="s">
        <v>150</v>
      </c>
      <c r="B174" s="19">
        <v>12</v>
      </c>
      <c r="C174" s="19">
        <v>1</v>
      </c>
      <c r="D174" s="20">
        <v>0</v>
      </c>
      <c r="E174" s="21">
        <v>0</v>
      </c>
      <c r="F174" s="122">
        <v>0</v>
      </c>
      <c r="G174" s="122">
        <v>0</v>
      </c>
    </row>
    <row r="175" spans="1:7" hidden="1">
      <c r="A175" s="33"/>
      <c r="B175" s="13">
        <v>12</v>
      </c>
      <c r="C175" s="13">
        <v>1</v>
      </c>
      <c r="D175" s="14"/>
      <c r="E175" s="15"/>
      <c r="F175" s="128">
        <v>0</v>
      </c>
      <c r="G175" s="128">
        <v>0</v>
      </c>
    </row>
    <row r="176" spans="1:7" ht="15" customHeight="1">
      <c r="A176" s="163" t="s">
        <v>55</v>
      </c>
      <c r="B176" s="11">
        <v>12</v>
      </c>
      <c r="C176" s="11">
        <v>2</v>
      </c>
      <c r="D176" s="185" t="s">
        <v>211</v>
      </c>
      <c r="E176" s="12">
        <v>0</v>
      </c>
      <c r="F176" s="126">
        <v>2200</v>
      </c>
      <c r="G176" s="126">
        <v>2200</v>
      </c>
    </row>
    <row r="177" spans="1:7" ht="25.2" thickBot="1">
      <c r="A177" s="162" t="s">
        <v>56</v>
      </c>
      <c r="B177" s="4">
        <v>12</v>
      </c>
      <c r="C177" s="4">
        <v>2</v>
      </c>
      <c r="D177" s="180" t="s">
        <v>229</v>
      </c>
      <c r="E177" s="6">
        <v>600</v>
      </c>
      <c r="F177" s="140">
        <v>2200</v>
      </c>
      <c r="G177" s="140">
        <v>2200</v>
      </c>
    </row>
    <row r="178" spans="1:7" ht="24.75" hidden="1" customHeight="1">
      <c r="A178" s="34" t="s">
        <v>151</v>
      </c>
      <c r="B178" s="19">
        <v>12</v>
      </c>
      <c r="C178" s="19">
        <v>4</v>
      </c>
      <c r="D178" s="20">
        <v>0</v>
      </c>
      <c r="E178" s="21">
        <v>0</v>
      </c>
      <c r="F178" s="122">
        <v>0</v>
      </c>
      <c r="G178" s="122">
        <v>0</v>
      </c>
    </row>
    <row r="179" spans="1:7" ht="15" hidden="1" thickBot="1">
      <c r="A179" s="37" t="s">
        <v>32</v>
      </c>
      <c r="B179" s="13">
        <v>12</v>
      </c>
      <c r="C179" s="13">
        <v>4</v>
      </c>
      <c r="D179" s="14">
        <v>7950000</v>
      </c>
      <c r="E179" s="15"/>
      <c r="F179" s="120">
        <v>0</v>
      </c>
      <c r="G179" s="128"/>
    </row>
    <row r="180" spans="1:7" ht="24.75" customHeight="1" thickBot="1">
      <c r="A180" s="41" t="s">
        <v>16</v>
      </c>
      <c r="B180" s="22">
        <v>13</v>
      </c>
      <c r="C180" s="22">
        <v>0</v>
      </c>
      <c r="D180" s="63">
        <v>0</v>
      </c>
      <c r="E180" s="28">
        <v>0</v>
      </c>
      <c r="F180" s="119">
        <v>18</v>
      </c>
      <c r="G180" s="119">
        <v>16</v>
      </c>
    </row>
    <row r="181" spans="1:7" ht="24.75" customHeight="1">
      <c r="A181" s="31" t="s">
        <v>152</v>
      </c>
      <c r="B181" s="7">
        <v>13</v>
      </c>
      <c r="C181" s="8">
        <v>1</v>
      </c>
      <c r="D181" s="55">
        <v>0</v>
      </c>
      <c r="E181" s="10">
        <v>0</v>
      </c>
      <c r="F181" s="124">
        <v>18</v>
      </c>
      <c r="G181" s="124">
        <v>16</v>
      </c>
    </row>
    <row r="182" spans="1:7" ht="24.6">
      <c r="A182" s="40" t="s">
        <v>152</v>
      </c>
      <c r="B182" s="16">
        <v>13</v>
      </c>
      <c r="C182" s="17">
        <v>1</v>
      </c>
      <c r="D182" s="198">
        <v>9930320000</v>
      </c>
      <c r="E182" s="18">
        <v>700</v>
      </c>
      <c r="F182" s="128">
        <v>18</v>
      </c>
      <c r="G182" s="128">
        <v>16</v>
      </c>
    </row>
    <row r="183" spans="1:7" ht="15.75" customHeight="1">
      <c r="A183" s="220" t="s">
        <v>73</v>
      </c>
      <c r="B183" s="7">
        <v>14</v>
      </c>
      <c r="C183" s="7">
        <v>0</v>
      </c>
      <c r="D183" s="185" t="s">
        <v>211</v>
      </c>
      <c r="E183" s="45">
        <v>0</v>
      </c>
      <c r="F183" s="215">
        <v>19363</v>
      </c>
      <c r="G183" s="215">
        <v>18395</v>
      </c>
    </row>
    <row r="184" spans="1:7" ht="36.75" customHeight="1">
      <c r="A184" s="81" t="s">
        <v>153</v>
      </c>
      <c r="B184" s="7">
        <v>14</v>
      </c>
      <c r="C184" s="7">
        <v>1</v>
      </c>
      <c r="D184" s="185" t="s">
        <v>211</v>
      </c>
      <c r="E184" s="45">
        <v>0</v>
      </c>
      <c r="F184" s="126">
        <v>19363</v>
      </c>
      <c r="G184" s="126">
        <v>18395</v>
      </c>
    </row>
    <row r="185" spans="1:7" ht="24">
      <c r="A185" s="66" t="s">
        <v>74</v>
      </c>
      <c r="B185" s="24">
        <v>14</v>
      </c>
      <c r="C185" s="24">
        <v>1</v>
      </c>
      <c r="D185" s="67">
        <v>2610160010</v>
      </c>
      <c r="E185" s="68">
        <v>500</v>
      </c>
      <c r="F185" s="140">
        <v>19363</v>
      </c>
      <c r="G185" s="140">
        <v>18395</v>
      </c>
    </row>
    <row r="186" spans="1:7" ht="15" hidden="1" customHeight="1">
      <c r="A186" s="39" t="s">
        <v>154</v>
      </c>
      <c r="B186" s="23">
        <v>14</v>
      </c>
      <c r="C186" s="59">
        <v>2</v>
      </c>
      <c r="D186" s="212">
        <v>0</v>
      </c>
      <c r="E186" s="60">
        <v>0</v>
      </c>
      <c r="F186" s="122">
        <v>0</v>
      </c>
      <c r="G186" s="122">
        <v>0</v>
      </c>
    </row>
    <row r="187" spans="1:7" ht="24" hidden="1">
      <c r="A187" s="36" t="s">
        <v>155</v>
      </c>
      <c r="B187" s="24">
        <v>14</v>
      </c>
      <c r="C187" s="25">
        <v>2</v>
      </c>
      <c r="D187" s="61">
        <v>5170200</v>
      </c>
      <c r="E187" s="27">
        <v>500</v>
      </c>
      <c r="F187" s="120">
        <v>0</v>
      </c>
      <c r="G187" s="120">
        <v>0</v>
      </c>
    </row>
    <row r="188" spans="1:7" ht="24.75" hidden="1" customHeight="1">
      <c r="A188" s="31" t="s">
        <v>156</v>
      </c>
      <c r="B188" s="7">
        <v>14</v>
      </c>
      <c r="C188" s="8">
        <v>3</v>
      </c>
      <c r="D188" s="55">
        <v>0</v>
      </c>
      <c r="E188" s="10">
        <v>0</v>
      </c>
      <c r="F188" s="124">
        <v>0</v>
      </c>
      <c r="G188" s="124">
        <v>0</v>
      </c>
    </row>
    <row r="189" spans="1:7" ht="24" hidden="1">
      <c r="A189" s="36" t="s">
        <v>157</v>
      </c>
      <c r="B189" s="24">
        <v>14</v>
      </c>
      <c r="C189" s="25">
        <v>3</v>
      </c>
      <c r="D189" s="61">
        <v>5210300</v>
      </c>
      <c r="E189" s="27"/>
      <c r="F189" s="120">
        <v>0</v>
      </c>
      <c r="G189" s="120">
        <v>0</v>
      </c>
    </row>
    <row r="190" spans="1:7" ht="72" hidden="1">
      <c r="A190" s="36" t="s">
        <v>158</v>
      </c>
      <c r="B190" s="24">
        <v>14</v>
      </c>
      <c r="C190" s="25">
        <v>3</v>
      </c>
      <c r="D190" s="61">
        <v>5210600</v>
      </c>
      <c r="E190" s="27"/>
      <c r="F190" s="120">
        <v>0</v>
      </c>
      <c r="G190" s="120">
        <v>0</v>
      </c>
    </row>
  </sheetData>
  <autoFilter ref="A8:G190">
    <filterColumn colId="5">
      <filters>
        <filter val="100,0"/>
        <filter val="10004,2"/>
        <filter val="1005,4"/>
        <filter val="102,1"/>
        <filter val="1062,2"/>
        <filter val="10639,0"/>
        <filter val="1100,0"/>
        <filter val="11091,0"/>
        <filter val="1158,0"/>
        <filter val="11878,0"/>
        <filter val="1210,0"/>
        <filter val="1222,0"/>
        <filter val="1240,8"/>
        <filter val="12461,0"/>
        <filter val="1308,3"/>
        <filter val="135415,0"/>
        <filter val="1391,0"/>
        <filter val="139952,0"/>
        <filter val="14250,0"/>
        <filter val="1491,0"/>
        <filter val="159490,0"/>
        <filter val="16352,0"/>
        <filter val="16855,0"/>
        <filter val="179,0"/>
        <filter val="1797,0"/>
        <filter val="18,0"/>
        <filter val="1804,1"/>
        <filter val="18617,0"/>
        <filter val="19363,0"/>
        <filter val="19538,0"/>
        <filter val="200,0"/>
        <filter val="2000,0"/>
        <filter val="2075,0"/>
        <filter val="2200,0"/>
        <filter val="232058,2"/>
        <filter val="2384,0"/>
        <filter val="2475,0"/>
        <filter val="2489,0"/>
        <filter val="2537,0"/>
        <filter val="2689,0"/>
        <filter val="2877,0"/>
        <filter val="300,0"/>
        <filter val="310501,3"/>
        <filter val="3350,0"/>
        <filter val="4310,0"/>
        <filter val="47137,2"/>
        <filter val="480,0"/>
        <filter val="4855,0"/>
        <filter val="49,0"/>
        <filter val="502,7"/>
        <filter val="503,0"/>
        <filter val="539,0"/>
        <filter val="5744,6"/>
        <filter val="582,1"/>
        <filter val="5947,0"/>
        <filter val="61,0"/>
        <filter val="6126,0"/>
        <filter val="67513,2"/>
        <filter val="700,0"/>
        <filter val="821,0"/>
        <filter val="8496,1"/>
      </filters>
    </filterColumn>
  </autoFilter>
  <mergeCells count="2">
    <mergeCell ref="A5:G5"/>
    <mergeCell ref="A6:G6"/>
  </mergeCells>
  <pageMargins left="0.70866141732283472" right="0.15748031496062992" top="0.35433070866141736" bottom="0.27559055118110237" header="0.31496062992125984" footer="0.15748031496062992"/>
  <pageSetup paperSize="9" fitToHeight="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K178"/>
  <sheetViews>
    <sheetView tabSelected="1" workbookViewId="0">
      <selection activeCell="K9" sqref="K9"/>
    </sheetView>
  </sheetViews>
  <sheetFormatPr defaultRowHeight="14.4"/>
  <cols>
    <col min="1" max="1" width="55.6640625" customWidth="1"/>
    <col min="2" max="2" width="4.5546875" style="70" customWidth="1"/>
    <col min="3" max="3" width="4" customWidth="1"/>
    <col min="4" max="4" width="4.109375" customWidth="1"/>
    <col min="5" max="5" width="10" customWidth="1"/>
    <col min="6" max="6" width="5.33203125" customWidth="1"/>
    <col min="7" max="7" width="10.33203125" style="69" customWidth="1"/>
    <col min="9" max="9" width="12.44140625" customWidth="1"/>
  </cols>
  <sheetData>
    <row r="1" spans="1:9">
      <c r="G1" s="46" t="s">
        <v>677</v>
      </c>
    </row>
    <row r="2" spans="1:9">
      <c r="G2" s="92" t="s">
        <v>78</v>
      </c>
    </row>
    <row r="3" spans="1:9">
      <c r="G3" s="92" t="s">
        <v>79</v>
      </c>
    </row>
    <row r="4" spans="1:9">
      <c r="F4" s="99"/>
      <c r="G4" s="92" t="s">
        <v>705</v>
      </c>
    </row>
    <row r="5" spans="1:9" ht="15.6">
      <c r="A5" s="414" t="s">
        <v>80</v>
      </c>
      <c r="B5" s="414"/>
      <c r="C5" s="414"/>
      <c r="D5" s="414"/>
      <c r="E5" s="414"/>
      <c r="F5" s="414"/>
      <c r="G5" s="414"/>
    </row>
    <row r="6" spans="1:9" ht="42" customHeight="1">
      <c r="A6" s="392" t="s">
        <v>689</v>
      </c>
      <c r="B6" s="392"/>
      <c r="C6" s="392"/>
      <c r="D6" s="392"/>
      <c r="E6" s="392"/>
      <c r="F6" s="392"/>
      <c r="G6" s="392"/>
    </row>
    <row r="7" spans="1:9">
      <c r="A7" s="42" t="s">
        <v>0</v>
      </c>
      <c r="B7" s="71" t="s">
        <v>83</v>
      </c>
      <c r="C7" s="72" t="s">
        <v>1</v>
      </c>
      <c r="D7" s="72" t="s">
        <v>2</v>
      </c>
      <c r="E7" s="72" t="s">
        <v>3</v>
      </c>
      <c r="F7" s="72" t="s">
        <v>4</v>
      </c>
      <c r="G7" s="42" t="s">
        <v>5</v>
      </c>
    </row>
    <row r="8" spans="1:9" ht="15" thickBot="1">
      <c r="A8" s="73">
        <v>1</v>
      </c>
      <c r="B8" s="74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</row>
    <row r="9" spans="1:9" ht="15" thickBot="1">
      <c r="A9" s="76" t="s">
        <v>82</v>
      </c>
      <c r="B9" s="77" t="s">
        <v>84</v>
      </c>
      <c r="C9" s="43" t="s">
        <v>75</v>
      </c>
      <c r="D9" s="43" t="s">
        <v>75</v>
      </c>
      <c r="E9" s="43" t="s">
        <v>211</v>
      </c>
      <c r="F9" s="43" t="s">
        <v>76</v>
      </c>
      <c r="G9" s="133">
        <v>31176.866999999998</v>
      </c>
      <c r="I9" s="134"/>
    </row>
    <row r="10" spans="1:9" ht="15" thickBot="1">
      <c r="A10" s="29" t="s">
        <v>8</v>
      </c>
      <c r="B10" s="79" t="s">
        <v>84</v>
      </c>
      <c r="C10" s="1">
        <v>1</v>
      </c>
      <c r="D10" s="1">
        <v>0</v>
      </c>
      <c r="E10" s="43" t="s">
        <v>211</v>
      </c>
      <c r="F10" s="3">
        <v>0</v>
      </c>
      <c r="G10" s="110">
        <v>15731</v>
      </c>
    </row>
    <row r="11" spans="1:9" ht="24.6" thickBot="1">
      <c r="A11" s="49" t="s">
        <v>9</v>
      </c>
      <c r="B11" s="79" t="s">
        <v>84</v>
      </c>
      <c r="C11" s="50">
        <v>1</v>
      </c>
      <c r="D11" s="50">
        <v>2</v>
      </c>
      <c r="E11" s="43" t="s">
        <v>211</v>
      </c>
      <c r="F11" s="51">
        <v>0</v>
      </c>
      <c r="G11" s="111">
        <v>1591</v>
      </c>
    </row>
    <row r="12" spans="1:9">
      <c r="A12" s="30" t="s">
        <v>10</v>
      </c>
      <c r="B12" s="80" t="s">
        <v>84</v>
      </c>
      <c r="C12" s="4">
        <v>1</v>
      </c>
      <c r="D12" s="4">
        <v>2</v>
      </c>
      <c r="E12" s="5" t="s">
        <v>215</v>
      </c>
      <c r="F12" s="6">
        <v>100</v>
      </c>
      <c r="G12" s="112">
        <v>1391</v>
      </c>
    </row>
    <row r="13" spans="1:9" ht="15" thickBot="1">
      <c r="A13" s="30" t="s">
        <v>11</v>
      </c>
      <c r="B13" s="80" t="s">
        <v>84</v>
      </c>
      <c r="C13" s="4">
        <v>1</v>
      </c>
      <c r="D13" s="4">
        <v>2</v>
      </c>
      <c r="E13" s="5" t="s">
        <v>216</v>
      </c>
      <c r="F13" s="6">
        <v>200</v>
      </c>
      <c r="G13" s="112">
        <v>200</v>
      </c>
    </row>
    <row r="14" spans="1:9" ht="24.6" thickBot="1">
      <c r="A14" s="31" t="s">
        <v>14</v>
      </c>
      <c r="B14" s="82" t="s">
        <v>84</v>
      </c>
      <c r="C14" s="7">
        <v>1</v>
      </c>
      <c r="D14" s="8">
        <v>4</v>
      </c>
      <c r="E14" s="43" t="s">
        <v>211</v>
      </c>
      <c r="F14" s="10">
        <v>0</v>
      </c>
      <c r="G14" s="114">
        <v>13661</v>
      </c>
    </row>
    <row r="15" spans="1:9">
      <c r="A15" s="30" t="s">
        <v>11</v>
      </c>
      <c r="B15" s="80" t="s">
        <v>84</v>
      </c>
      <c r="C15" s="4">
        <v>1</v>
      </c>
      <c r="D15" s="4">
        <v>4</v>
      </c>
      <c r="E15" s="5" t="s">
        <v>216</v>
      </c>
      <c r="F15" s="6">
        <v>100</v>
      </c>
      <c r="G15" s="112">
        <v>10639</v>
      </c>
    </row>
    <row r="16" spans="1:9" s="99" customFormat="1">
      <c r="A16" s="30" t="s">
        <v>11</v>
      </c>
      <c r="B16" s="80" t="s">
        <v>84</v>
      </c>
      <c r="C16" s="4">
        <v>1</v>
      </c>
      <c r="D16" s="4">
        <v>4</v>
      </c>
      <c r="E16" s="5" t="s">
        <v>216</v>
      </c>
      <c r="F16" s="6">
        <v>200</v>
      </c>
      <c r="G16" s="112">
        <v>2000</v>
      </c>
    </row>
    <row r="17" spans="1:7" s="99" customFormat="1">
      <c r="A17" s="30" t="s">
        <v>11</v>
      </c>
      <c r="B17" s="80" t="s">
        <v>84</v>
      </c>
      <c r="C17" s="4">
        <v>1</v>
      </c>
      <c r="D17" s="4">
        <v>4</v>
      </c>
      <c r="E17" s="5" t="s">
        <v>216</v>
      </c>
      <c r="F17" s="6">
        <v>800</v>
      </c>
      <c r="G17" s="112">
        <v>300</v>
      </c>
    </row>
    <row r="18" spans="1:7" s="99" customFormat="1">
      <c r="A18" s="30" t="s">
        <v>20</v>
      </c>
      <c r="B18" s="80" t="s">
        <v>84</v>
      </c>
      <c r="C18" s="4">
        <v>1</v>
      </c>
      <c r="D18" s="4">
        <v>4</v>
      </c>
      <c r="E18" s="5">
        <v>9980077720</v>
      </c>
      <c r="F18" s="6">
        <v>100</v>
      </c>
      <c r="G18" s="112">
        <v>300</v>
      </c>
    </row>
    <row r="19" spans="1:7" s="99" customFormat="1">
      <c r="A19" s="30" t="s">
        <v>20</v>
      </c>
      <c r="B19" s="80" t="s">
        <v>84</v>
      </c>
      <c r="C19" s="4">
        <v>1</v>
      </c>
      <c r="D19" s="4">
        <v>4</v>
      </c>
      <c r="E19" s="5">
        <v>9980077720</v>
      </c>
      <c r="F19" s="6">
        <v>200</v>
      </c>
      <c r="G19" s="112">
        <v>61</v>
      </c>
    </row>
    <row r="20" spans="1:7" s="99" customFormat="1" ht="24.6">
      <c r="A20" s="30" t="s">
        <v>22</v>
      </c>
      <c r="B20" s="80" t="s">
        <v>84</v>
      </c>
      <c r="C20" s="4">
        <v>1</v>
      </c>
      <c r="D20" s="4">
        <v>4</v>
      </c>
      <c r="E20" s="5">
        <v>9980077710</v>
      </c>
      <c r="F20" s="6">
        <v>100</v>
      </c>
      <c r="G20" s="112">
        <v>300</v>
      </c>
    </row>
    <row r="21" spans="1:7" s="99" customFormat="1" ht="25.2" thickBot="1">
      <c r="A21" s="30" t="s">
        <v>22</v>
      </c>
      <c r="B21" s="80" t="s">
        <v>84</v>
      </c>
      <c r="C21" s="4">
        <v>1</v>
      </c>
      <c r="D21" s="4">
        <v>4</v>
      </c>
      <c r="E21" s="5">
        <v>9980077710</v>
      </c>
      <c r="F21" s="6">
        <v>200</v>
      </c>
      <c r="G21" s="112">
        <v>61</v>
      </c>
    </row>
    <row r="22" spans="1:7" s="99" customFormat="1" ht="15" hidden="1" thickBot="1">
      <c r="A22" s="32" t="s">
        <v>209</v>
      </c>
      <c r="B22" s="79" t="s">
        <v>84</v>
      </c>
      <c r="C22" s="11">
        <v>1</v>
      </c>
      <c r="D22" s="178">
        <v>5</v>
      </c>
      <c r="E22" s="43" t="s">
        <v>211</v>
      </c>
      <c r="F22" s="179">
        <v>0</v>
      </c>
      <c r="G22" s="114">
        <v>0</v>
      </c>
    </row>
    <row r="23" spans="1:7" s="99" customFormat="1" ht="25.2" hidden="1" thickBot="1">
      <c r="A23" s="30" t="s">
        <v>210</v>
      </c>
      <c r="B23" s="80" t="s">
        <v>84</v>
      </c>
      <c r="C23" s="4">
        <v>1</v>
      </c>
      <c r="D23" s="52">
        <v>5</v>
      </c>
      <c r="E23" s="5">
        <v>9980051200</v>
      </c>
      <c r="F23" s="54">
        <v>200</v>
      </c>
      <c r="G23" s="177">
        <v>0</v>
      </c>
    </row>
    <row r="24" spans="1:7" s="99" customFormat="1" ht="15" hidden="1" thickBot="1">
      <c r="A24" s="31" t="s">
        <v>160</v>
      </c>
      <c r="B24" s="82" t="s">
        <v>84</v>
      </c>
      <c r="C24" s="7">
        <v>1</v>
      </c>
      <c r="D24" s="8">
        <v>7</v>
      </c>
      <c r="E24" s="43" t="s">
        <v>211</v>
      </c>
      <c r="F24" s="10">
        <v>0</v>
      </c>
      <c r="G24" s="113">
        <v>0</v>
      </c>
    </row>
    <row r="25" spans="1:7" s="99" customFormat="1" ht="25.2" hidden="1" thickBot="1">
      <c r="A25" s="30" t="s">
        <v>161</v>
      </c>
      <c r="B25" s="80" t="s">
        <v>84</v>
      </c>
      <c r="C25" s="4">
        <v>1</v>
      </c>
      <c r="D25" s="4">
        <v>7</v>
      </c>
      <c r="E25" s="5">
        <v>9940020020</v>
      </c>
      <c r="F25" s="6">
        <v>200</v>
      </c>
      <c r="G25" s="112">
        <v>0</v>
      </c>
    </row>
    <row r="26" spans="1:7" s="99" customFormat="1" ht="15" hidden="1" thickBot="1">
      <c r="A26" s="30" t="s">
        <v>162</v>
      </c>
      <c r="B26" s="80" t="s">
        <v>84</v>
      </c>
      <c r="C26" s="4">
        <v>1</v>
      </c>
      <c r="D26" s="52">
        <v>7</v>
      </c>
      <c r="E26" s="53">
        <v>9940020010</v>
      </c>
      <c r="F26" s="6">
        <v>200</v>
      </c>
      <c r="G26" s="112">
        <v>0</v>
      </c>
    </row>
    <row r="27" spans="1:7" s="99" customFormat="1" ht="15" thickBot="1">
      <c r="A27" s="32" t="s">
        <v>17</v>
      </c>
      <c r="B27" s="79" t="s">
        <v>84</v>
      </c>
      <c r="C27" s="11">
        <v>1</v>
      </c>
      <c r="D27" s="11">
        <v>11</v>
      </c>
      <c r="E27" s="43" t="s">
        <v>211</v>
      </c>
      <c r="F27" s="12">
        <v>0</v>
      </c>
      <c r="G27" s="116">
        <v>300</v>
      </c>
    </row>
    <row r="28" spans="1:7" s="99" customFormat="1">
      <c r="A28" s="30" t="s">
        <v>18</v>
      </c>
      <c r="B28" s="80" t="s">
        <v>84</v>
      </c>
      <c r="C28" s="4">
        <v>1</v>
      </c>
      <c r="D28" s="4">
        <v>11</v>
      </c>
      <c r="E28" s="5" t="s">
        <v>219</v>
      </c>
      <c r="F28" s="6">
        <v>870</v>
      </c>
      <c r="G28" s="112">
        <v>200</v>
      </c>
    </row>
    <row r="29" spans="1:7" s="99" customFormat="1" ht="15" thickBot="1">
      <c r="A29" s="36" t="s">
        <v>204</v>
      </c>
      <c r="B29" s="80" t="s">
        <v>84</v>
      </c>
      <c r="C29" s="4">
        <v>1</v>
      </c>
      <c r="D29" s="4">
        <v>11</v>
      </c>
      <c r="E29" s="5" t="s">
        <v>218</v>
      </c>
      <c r="F29" s="6">
        <v>870</v>
      </c>
      <c r="G29" s="112">
        <v>100</v>
      </c>
    </row>
    <row r="30" spans="1:7" ht="15" thickBot="1">
      <c r="A30" s="32" t="s">
        <v>19</v>
      </c>
      <c r="B30" s="80" t="s">
        <v>84</v>
      </c>
      <c r="C30" s="11">
        <v>1</v>
      </c>
      <c r="D30" s="11">
        <v>13</v>
      </c>
      <c r="E30" s="43" t="s">
        <v>211</v>
      </c>
      <c r="F30" s="12">
        <v>0</v>
      </c>
      <c r="G30" s="115">
        <v>179</v>
      </c>
    </row>
    <row r="31" spans="1:7" ht="15" thickBot="1">
      <c r="A31" s="30" t="s">
        <v>139</v>
      </c>
      <c r="B31" s="79" t="s">
        <v>84</v>
      </c>
      <c r="C31" s="4">
        <v>1</v>
      </c>
      <c r="D31" s="4">
        <v>13</v>
      </c>
      <c r="E31" s="14">
        <v>9980077730</v>
      </c>
      <c r="F31" s="6">
        <v>200</v>
      </c>
      <c r="G31" s="112">
        <v>179</v>
      </c>
    </row>
    <row r="32" spans="1:7" ht="15" hidden="1" thickBot="1">
      <c r="A32" s="33" t="s">
        <v>24</v>
      </c>
      <c r="B32" s="80" t="s">
        <v>84</v>
      </c>
      <c r="C32" s="13">
        <v>1</v>
      </c>
      <c r="D32" s="13">
        <v>13</v>
      </c>
      <c r="E32" s="14">
        <v>9990000000</v>
      </c>
      <c r="F32" s="15">
        <v>999</v>
      </c>
      <c r="G32" s="164">
        <v>0</v>
      </c>
    </row>
    <row r="33" spans="1:7" ht="15" thickBot="1">
      <c r="A33" s="29" t="s">
        <v>25</v>
      </c>
      <c r="B33" s="79" t="s">
        <v>84</v>
      </c>
      <c r="C33" s="1">
        <v>3</v>
      </c>
      <c r="D33" s="1">
        <v>0</v>
      </c>
      <c r="E33" s="43" t="s">
        <v>211</v>
      </c>
      <c r="F33" s="3">
        <v>0</v>
      </c>
      <c r="G33" s="110">
        <v>2419.1999999999998</v>
      </c>
    </row>
    <row r="34" spans="1:7" s="99" customFormat="1" ht="15" thickBot="1">
      <c r="A34" s="31" t="s">
        <v>197</v>
      </c>
      <c r="B34" s="79" t="s">
        <v>84</v>
      </c>
      <c r="C34" s="7">
        <v>3</v>
      </c>
      <c r="D34" s="8">
        <v>4</v>
      </c>
      <c r="E34" s="43" t="s">
        <v>211</v>
      </c>
      <c r="F34" s="10">
        <v>0</v>
      </c>
      <c r="G34" s="114">
        <v>917.2</v>
      </c>
    </row>
    <row r="35" spans="1:7" s="99" customFormat="1" ht="24.6">
      <c r="A35" s="33" t="s">
        <v>23</v>
      </c>
      <c r="B35" s="80" t="s">
        <v>84</v>
      </c>
      <c r="C35" s="16">
        <v>3</v>
      </c>
      <c r="D35" s="17">
        <v>4</v>
      </c>
      <c r="E35" s="14">
        <v>9980059300</v>
      </c>
      <c r="F35" s="18">
        <v>100</v>
      </c>
      <c r="G35" s="112">
        <v>480</v>
      </c>
    </row>
    <row r="36" spans="1:7" s="99" customFormat="1" ht="25.2" thickBot="1">
      <c r="A36" s="33" t="s">
        <v>23</v>
      </c>
      <c r="B36" s="80" t="s">
        <v>84</v>
      </c>
      <c r="C36" s="24">
        <v>3</v>
      </c>
      <c r="D36" s="25">
        <v>4</v>
      </c>
      <c r="E36" s="14">
        <v>9980059300</v>
      </c>
      <c r="F36" s="68">
        <v>200</v>
      </c>
      <c r="G36" s="112">
        <v>437.2</v>
      </c>
    </row>
    <row r="37" spans="1:7" ht="24.6" thickBot="1">
      <c r="A37" s="39" t="s">
        <v>26</v>
      </c>
      <c r="B37" s="80" t="s">
        <v>84</v>
      </c>
      <c r="C37" s="23">
        <v>3</v>
      </c>
      <c r="D37" s="59">
        <v>9</v>
      </c>
      <c r="E37" s="43" t="s">
        <v>211</v>
      </c>
      <c r="F37" s="60">
        <v>0</v>
      </c>
      <c r="G37" s="114">
        <v>1302</v>
      </c>
    </row>
    <row r="38" spans="1:7" s="99" customFormat="1">
      <c r="A38" s="159" t="s">
        <v>27</v>
      </c>
      <c r="B38" s="80" t="s">
        <v>84</v>
      </c>
      <c r="C38" s="24">
        <v>3</v>
      </c>
      <c r="D38" s="25">
        <v>9</v>
      </c>
      <c r="E38" s="5">
        <v>9940020990</v>
      </c>
      <c r="F38" s="68">
        <v>100</v>
      </c>
      <c r="G38" s="112">
        <v>1222</v>
      </c>
    </row>
    <row r="39" spans="1:7" s="99" customFormat="1">
      <c r="A39" s="159" t="s">
        <v>27</v>
      </c>
      <c r="B39" s="80" t="s">
        <v>84</v>
      </c>
      <c r="C39" s="24">
        <v>3</v>
      </c>
      <c r="D39" s="25">
        <v>9</v>
      </c>
      <c r="E39" s="5">
        <v>9940020990</v>
      </c>
      <c r="F39" s="68">
        <v>200</v>
      </c>
      <c r="G39" s="112">
        <v>80</v>
      </c>
    </row>
    <row r="40" spans="1:7" s="99" customFormat="1" ht="24">
      <c r="A40" s="175" t="s">
        <v>203</v>
      </c>
      <c r="B40" s="79" t="s">
        <v>84</v>
      </c>
      <c r="C40" s="105" t="s">
        <v>128</v>
      </c>
      <c r="D40" s="105">
        <v>14</v>
      </c>
      <c r="E40" s="9">
        <v>0</v>
      </c>
      <c r="F40" s="12">
        <v>0</v>
      </c>
      <c r="G40" s="116">
        <v>200</v>
      </c>
    </row>
    <row r="41" spans="1:7" s="99" customFormat="1" ht="15" thickBot="1">
      <c r="A41" s="174" t="s">
        <v>245</v>
      </c>
      <c r="B41" s="80" t="s">
        <v>84</v>
      </c>
      <c r="C41" s="106" t="s">
        <v>128</v>
      </c>
      <c r="D41" s="106">
        <v>14</v>
      </c>
      <c r="E41" s="5">
        <v>795000</v>
      </c>
      <c r="F41" s="6">
        <v>240</v>
      </c>
      <c r="G41" s="173">
        <v>200</v>
      </c>
    </row>
    <row r="42" spans="1:7" s="99" customFormat="1" ht="15" thickBot="1">
      <c r="A42" s="29" t="s">
        <v>28</v>
      </c>
      <c r="B42" s="1" t="s">
        <v>84</v>
      </c>
      <c r="C42" s="1">
        <v>4</v>
      </c>
      <c r="D42" s="1">
        <v>0</v>
      </c>
      <c r="E42" s="43" t="s">
        <v>211</v>
      </c>
      <c r="F42" s="3">
        <v>0</v>
      </c>
      <c r="G42" s="110">
        <v>5744.6</v>
      </c>
    </row>
    <row r="43" spans="1:7" s="99" customFormat="1" ht="15" thickBot="1">
      <c r="A43" s="163" t="s">
        <v>194</v>
      </c>
      <c r="B43" s="80" t="s">
        <v>84</v>
      </c>
      <c r="C43" s="11">
        <v>4</v>
      </c>
      <c r="D43" s="11">
        <v>9</v>
      </c>
      <c r="E43" s="43" t="s">
        <v>211</v>
      </c>
      <c r="F43" s="12">
        <v>0</v>
      </c>
      <c r="G43" s="115">
        <v>5744.6</v>
      </c>
    </row>
    <row r="44" spans="1:7" s="99" customFormat="1">
      <c r="A44" s="162" t="s">
        <v>195</v>
      </c>
      <c r="B44" s="80" t="s">
        <v>84</v>
      </c>
      <c r="C44" s="4">
        <v>4</v>
      </c>
      <c r="D44" s="4">
        <v>9</v>
      </c>
      <c r="E44" s="5" t="s">
        <v>220</v>
      </c>
      <c r="F44" s="6">
        <v>200</v>
      </c>
      <c r="G44" s="112">
        <v>5744.6</v>
      </c>
    </row>
    <row r="45" spans="1:7" s="99" customFormat="1" ht="15" hidden="1" thickBot="1">
      <c r="A45" s="163" t="s">
        <v>214</v>
      </c>
      <c r="B45" s="79" t="s">
        <v>84</v>
      </c>
      <c r="C45" s="11">
        <v>4</v>
      </c>
      <c r="D45" s="11">
        <v>12</v>
      </c>
      <c r="E45" s="43" t="s">
        <v>211</v>
      </c>
      <c r="F45" s="12">
        <v>0</v>
      </c>
      <c r="G45" s="188">
        <v>0</v>
      </c>
    </row>
    <row r="46" spans="1:7" s="99" customFormat="1" hidden="1">
      <c r="A46" s="162" t="s">
        <v>214</v>
      </c>
      <c r="B46" s="79" t="s">
        <v>84</v>
      </c>
      <c r="C46" s="11">
        <v>4</v>
      </c>
      <c r="D46" s="11">
        <v>12</v>
      </c>
      <c r="E46" s="5">
        <v>9992649900</v>
      </c>
      <c r="F46" s="12">
        <v>200</v>
      </c>
      <c r="G46" s="188">
        <v>0</v>
      </c>
    </row>
    <row r="47" spans="1:7" ht="15" thickBot="1">
      <c r="A47" s="160" t="s">
        <v>30</v>
      </c>
      <c r="B47" s="160" t="s">
        <v>84</v>
      </c>
      <c r="C47" s="160">
        <v>5</v>
      </c>
      <c r="D47" s="160">
        <v>0</v>
      </c>
      <c r="E47" s="186" t="s">
        <v>211</v>
      </c>
      <c r="F47" s="161">
        <v>0</v>
      </c>
      <c r="G47" s="187">
        <v>2075</v>
      </c>
    </row>
    <row r="48" spans="1:7" ht="15" thickBot="1">
      <c r="A48" s="32" t="s">
        <v>33</v>
      </c>
      <c r="B48" s="82" t="s">
        <v>84</v>
      </c>
      <c r="C48" s="11">
        <v>5</v>
      </c>
      <c r="D48" s="11">
        <v>2</v>
      </c>
      <c r="E48" s="43" t="s">
        <v>211</v>
      </c>
      <c r="F48" s="12">
        <v>0</v>
      </c>
      <c r="G48" s="115">
        <v>2075</v>
      </c>
    </row>
    <row r="49" spans="1:7" ht="15" thickBot="1">
      <c r="A49" s="30" t="s">
        <v>34</v>
      </c>
      <c r="B49" s="84" t="s">
        <v>84</v>
      </c>
      <c r="C49" s="4">
        <v>5</v>
      </c>
      <c r="D49" s="4">
        <v>2</v>
      </c>
      <c r="E49" s="5">
        <v>9940023510</v>
      </c>
      <c r="F49" s="6">
        <v>200</v>
      </c>
      <c r="G49" s="112">
        <v>2075</v>
      </c>
    </row>
    <row r="50" spans="1:7" s="99" customFormat="1" ht="15" hidden="1" thickBot="1">
      <c r="A50" s="32" t="s">
        <v>35</v>
      </c>
      <c r="B50" s="82" t="s">
        <v>84</v>
      </c>
      <c r="C50" s="11">
        <v>5</v>
      </c>
      <c r="D50" s="11">
        <v>3</v>
      </c>
      <c r="E50" s="43" t="s">
        <v>211</v>
      </c>
      <c r="F50" s="12">
        <v>0</v>
      </c>
      <c r="G50" s="115">
        <v>0</v>
      </c>
    </row>
    <row r="51" spans="1:7" ht="15" hidden="1" thickBot="1">
      <c r="A51" s="33" t="s">
        <v>36</v>
      </c>
      <c r="B51" s="80" t="s">
        <v>84</v>
      </c>
      <c r="C51" s="4">
        <v>5</v>
      </c>
      <c r="D51" s="4">
        <v>3</v>
      </c>
      <c r="E51" s="5" t="s">
        <v>220</v>
      </c>
      <c r="F51" s="6">
        <v>400</v>
      </c>
      <c r="G51" s="112">
        <v>0</v>
      </c>
    </row>
    <row r="52" spans="1:7" s="99" customFormat="1" ht="15" hidden="1" thickBot="1">
      <c r="A52" s="33" t="s">
        <v>32</v>
      </c>
      <c r="B52" s="80" t="s">
        <v>84</v>
      </c>
      <c r="C52" s="4">
        <v>5</v>
      </c>
      <c r="D52" s="4">
        <v>3</v>
      </c>
      <c r="E52" s="5">
        <v>7950000</v>
      </c>
      <c r="F52" s="6">
        <v>400</v>
      </c>
      <c r="G52" s="112">
        <v>0</v>
      </c>
    </row>
    <row r="53" spans="1:7" s="99" customFormat="1" ht="15" hidden="1" thickBot="1">
      <c r="A53" s="32" t="s">
        <v>37</v>
      </c>
      <c r="B53" s="82" t="s">
        <v>84</v>
      </c>
      <c r="C53" s="11">
        <v>5</v>
      </c>
      <c r="D53" s="11">
        <v>5</v>
      </c>
      <c r="E53" s="43" t="s">
        <v>211</v>
      </c>
      <c r="F53" s="12">
        <v>0</v>
      </c>
      <c r="G53" s="147">
        <v>0</v>
      </c>
    </row>
    <row r="54" spans="1:7" s="99" customFormat="1" ht="15" hidden="1" thickBot="1">
      <c r="A54" s="30" t="s">
        <v>38</v>
      </c>
      <c r="B54" s="80" t="s">
        <v>84</v>
      </c>
      <c r="C54" s="4">
        <v>5</v>
      </c>
      <c r="D54" s="4">
        <v>5</v>
      </c>
      <c r="E54" s="5">
        <v>9990029900</v>
      </c>
      <c r="F54" s="6">
        <v>600</v>
      </c>
      <c r="G54" s="112">
        <v>0</v>
      </c>
    </row>
    <row r="55" spans="1:7" ht="15" thickBot="1">
      <c r="A55" s="29" t="s">
        <v>39</v>
      </c>
      <c r="B55" s="79" t="s">
        <v>84</v>
      </c>
      <c r="C55" s="1">
        <v>7</v>
      </c>
      <c r="D55" s="1">
        <v>0</v>
      </c>
      <c r="E55" s="43" t="s">
        <v>211</v>
      </c>
      <c r="F55" s="3">
        <v>0</v>
      </c>
      <c r="G55" s="110">
        <v>749</v>
      </c>
    </row>
    <row r="56" spans="1:7" s="99" customFormat="1" ht="15" thickBot="1">
      <c r="A56" s="32" t="s">
        <v>47</v>
      </c>
      <c r="B56" s="82" t="s">
        <v>84</v>
      </c>
      <c r="C56" s="11">
        <v>7</v>
      </c>
      <c r="D56" s="11">
        <v>7</v>
      </c>
      <c r="E56" s="43" t="s">
        <v>211</v>
      </c>
      <c r="F56" s="12">
        <v>0</v>
      </c>
      <c r="G56" s="111">
        <v>400</v>
      </c>
    </row>
    <row r="57" spans="1:7" s="99" customFormat="1" ht="15" thickBot="1">
      <c r="A57" s="30" t="s">
        <v>48</v>
      </c>
      <c r="B57" s="80" t="s">
        <v>84</v>
      </c>
      <c r="C57" s="4">
        <v>7</v>
      </c>
      <c r="D57" s="4">
        <v>7</v>
      </c>
      <c r="E57" s="5" t="s">
        <v>223</v>
      </c>
      <c r="F57" s="6">
        <v>200</v>
      </c>
      <c r="G57" s="148">
        <v>400</v>
      </c>
    </row>
    <row r="58" spans="1:7" ht="15" thickBot="1">
      <c r="A58" s="32" t="s">
        <v>49</v>
      </c>
      <c r="B58" s="80" t="s">
        <v>84</v>
      </c>
      <c r="C58" s="11">
        <v>7</v>
      </c>
      <c r="D58" s="11">
        <v>9</v>
      </c>
      <c r="E58" s="43" t="s">
        <v>211</v>
      </c>
      <c r="F58" s="12">
        <v>0</v>
      </c>
      <c r="G58" s="115">
        <v>349</v>
      </c>
    </row>
    <row r="59" spans="1:7">
      <c r="A59" s="30" t="s">
        <v>21</v>
      </c>
      <c r="B59" s="80" t="s">
        <v>84</v>
      </c>
      <c r="C59" s="4">
        <v>7</v>
      </c>
      <c r="D59" s="4">
        <v>9</v>
      </c>
      <c r="E59" s="5">
        <v>9980077740</v>
      </c>
      <c r="F59" s="6">
        <v>100</v>
      </c>
      <c r="G59" s="149">
        <v>300</v>
      </c>
    </row>
    <row r="60" spans="1:7" s="99" customFormat="1" ht="15" thickBot="1">
      <c r="A60" s="30" t="s">
        <v>21</v>
      </c>
      <c r="B60" s="80" t="s">
        <v>189</v>
      </c>
      <c r="C60" s="4">
        <v>7</v>
      </c>
      <c r="D60" s="4">
        <v>9</v>
      </c>
      <c r="E60" s="5">
        <v>9980077740</v>
      </c>
      <c r="F60" s="6">
        <v>200</v>
      </c>
      <c r="G60" s="149">
        <v>49</v>
      </c>
    </row>
    <row r="61" spans="1:7" s="99" customFormat="1" ht="15" hidden="1" thickBot="1">
      <c r="A61" s="37" t="s">
        <v>32</v>
      </c>
      <c r="B61" s="79" t="s">
        <v>84</v>
      </c>
      <c r="C61" s="13">
        <v>7</v>
      </c>
      <c r="D61" s="13">
        <v>9</v>
      </c>
      <c r="E61" s="14">
        <v>7950000</v>
      </c>
      <c r="F61" s="15">
        <v>400</v>
      </c>
      <c r="G61" s="148">
        <v>0</v>
      </c>
    </row>
    <row r="62" spans="1:7" s="99" customFormat="1" ht="15" thickBot="1">
      <c r="A62" s="29" t="s">
        <v>65</v>
      </c>
      <c r="B62" s="86" t="s">
        <v>84</v>
      </c>
      <c r="C62" s="1">
        <v>10</v>
      </c>
      <c r="D62" s="1">
        <v>0</v>
      </c>
      <c r="E62" s="43" t="s">
        <v>211</v>
      </c>
      <c r="F62" s="3">
        <v>0</v>
      </c>
      <c r="G62" s="110">
        <v>1558.067</v>
      </c>
    </row>
    <row r="63" spans="1:7" s="99" customFormat="1" ht="15" thickBot="1">
      <c r="A63" s="39" t="s">
        <v>66</v>
      </c>
      <c r="B63" s="79" t="s">
        <v>84</v>
      </c>
      <c r="C63" s="23">
        <v>10</v>
      </c>
      <c r="D63" s="59">
        <v>1</v>
      </c>
      <c r="E63" s="43" t="s">
        <v>211</v>
      </c>
      <c r="F63" s="60">
        <v>0</v>
      </c>
      <c r="G63" s="113">
        <v>50</v>
      </c>
    </row>
    <row r="64" spans="1:7" s="99" customFormat="1" ht="24.6">
      <c r="A64" s="40" t="s">
        <v>67</v>
      </c>
      <c r="B64" s="86" t="s">
        <v>84</v>
      </c>
      <c r="C64" s="24">
        <v>10</v>
      </c>
      <c r="D64" s="25">
        <v>1</v>
      </c>
      <c r="E64" s="26">
        <v>9994910100</v>
      </c>
      <c r="F64" s="27">
        <v>300</v>
      </c>
      <c r="G64" s="148">
        <v>50</v>
      </c>
    </row>
    <row r="65" spans="1:7" ht="15" hidden="1" thickBot="1">
      <c r="A65" s="31" t="s">
        <v>68</v>
      </c>
      <c r="B65" s="79" t="s">
        <v>84</v>
      </c>
      <c r="C65" s="7">
        <v>10</v>
      </c>
      <c r="D65" s="8">
        <v>3</v>
      </c>
      <c r="E65" s="43" t="s">
        <v>211</v>
      </c>
      <c r="F65" s="10">
        <v>0</v>
      </c>
      <c r="G65" s="116">
        <v>0</v>
      </c>
    </row>
    <row r="66" spans="1:7" s="99" customFormat="1" ht="24" hidden="1">
      <c r="A66" s="36" t="s">
        <v>69</v>
      </c>
      <c r="B66" s="86" t="s">
        <v>84</v>
      </c>
      <c r="C66" s="24">
        <v>10</v>
      </c>
      <c r="D66" s="25">
        <v>3</v>
      </c>
      <c r="E66" s="26">
        <v>2210872011</v>
      </c>
      <c r="F66" s="27">
        <v>600</v>
      </c>
      <c r="G66" s="149">
        <v>0</v>
      </c>
    </row>
    <row r="67" spans="1:7" s="99" customFormat="1">
      <c r="A67" s="31" t="s">
        <v>70</v>
      </c>
      <c r="B67" s="165" t="s">
        <v>84</v>
      </c>
      <c r="C67" s="7">
        <v>10</v>
      </c>
      <c r="D67" s="8">
        <v>4</v>
      </c>
      <c r="E67" s="55">
        <v>0</v>
      </c>
      <c r="F67" s="10">
        <v>0</v>
      </c>
      <c r="G67" s="116">
        <v>1508.067</v>
      </c>
    </row>
    <row r="68" spans="1:7" s="99" customFormat="1" ht="36">
      <c r="A68" s="36" t="s">
        <v>144</v>
      </c>
      <c r="B68" s="80" t="s">
        <v>84</v>
      </c>
      <c r="C68" s="24">
        <v>10</v>
      </c>
      <c r="D68" s="25">
        <v>4</v>
      </c>
      <c r="E68" s="26">
        <v>2250050820</v>
      </c>
      <c r="F68" s="27">
        <v>400</v>
      </c>
      <c r="G68" s="112">
        <v>502.68900000000002</v>
      </c>
    </row>
    <row r="69" spans="1:7" ht="36.6" thickBot="1">
      <c r="A69" s="36" t="s">
        <v>144</v>
      </c>
      <c r="B69" s="80" t="s">
        <v>84</v>
      </c>
      <c r="C69" s="24">
        <v>10</v>
      </c>
      <c r="D69" s="25">
        <v>4</v>
      </c>
      <c r="E69" s="26" t="s">
        <v>243</v>
      </c>
      <c r="F69" s="27">
        <v>400</v>
      </c>
      <c r="G69" s="149">
        <v>1005.378</v>
      </c>
    </row>
    <row r="70" spans="1:7" s="99" customFormat="1" ht="15" thickBot="1">
      <c r="A70" s="29" t="s">
        <v>145</v>
      </c>
      <c r="B70" s="80" t="s">
        <v>84</v>
      </c>
      <c r="C70" s="1">
        <v>11</v>
      </c>
      <c r="D70" s="1">
        <v>0</v>
      </c>
      <c r="E70" s="43" t="s">
        <v>211</v>
      </c>
      <c r="F70" s="3">
        <v>0</v>
      </c>
      <c r="G70" s="110">
        <v>700</v>
      </c>
    </row>
    <row r="71" spans="1:7" ht="15" thickBot="1">
      <c r="A71" s="41" t="s">
        <v>146</v>
      </c>
      <c r="B71" s="86" t="s">
        <v>84</v>
      </c>
      <c r="C71" s="7">
        <v>11</v>
      </c>
      <c r="D71" s="8">
        <v>1</v>
      </c>
      <c r="E71" s="43" t="s">
        <v>211</v>
      </c>
      <c r="F71" s="10">
        <v>0</v>
      </c>
      <c r="G71" s="116">
        <v>700</v>
      </c>
    </row>
    <row r="72" spans="1:7" ht="24.6" thickBot="1">
      <c r="A72" s="36" t="s">
        <v>147</v>
      </c>
      <c r="B72" s="79" t="s">
        <v>84</v>
      </c>
      <c r="C72" s="16">
        <v>11</v>
      </c>
      <c r="D72" s="17">
        <v>1</v>
      </c>
      <c r="E72" s="67" t="s">
        <v>228</v>
      </c>
      <c r="F72" s="18">
        <v>200</v>
      </c>
      <c r="G72" s="149">
        <v>700</v>
      </c>
    </row>
    <row r="73" spans="1:7" s="99" customFormat="1" ht="15" hidden="1" thickBot="1">
      <c r="A73" s="31" t="s">
        <v>148</v>
      </c>
      <c r="B73" s="79" t="s">
        <v>84</v>
      </c>
      <c r="C73" s="7">
        <v>11</v>
      </c>
      <c r="D73" s="8">
        <v>2</v>
      </c>
      <c r="E73" s="55">
        <v>0</v>
      </c>
      <c r="F73" s="10">
        <v>0</v>
      </c>
      <c r="G73" s="113">
        <v>0</v>
      </c>
    </row>
    <row r="74" spans="1:7" s="99" customFormat="1" ht="15" hidden="1" thickBot="1">
      <c r="A74" s="40" t="s">
        <v>148</v>
      </c>
      <c r="B74" s="151" t="s">
        <v>84</v>
      </c>
      <c r="C74" s="24">
        <v>11</v>
      </c>
      <c r="D74" s="25">
        <v>2</v>
      </c>
      <c r="E74" s="61">
        <v>9995129700</v>
      </c>
      <c r="F74" s="27">
        <v>200</v>
      </c>
      <c r="G74" s="155"/>
    </row>
    <row r="75" spans="1:7" s="99" customFormat="1" ht="15" thickBot="1">
      <c r="A75" s="29" t="s">
        <v>149</v>
      </c>
      <c r="B75" s="153" t="s">
        <v>84</v>
      </c>
      <c r="C75" s="150">
        <v>12</v>
      </c>
      <c r="D75" s="1">
        <v>0</v>
      </c>
      <c r="E75" s="43" t="s">
        <v>211</v>
      </c>
      <c r="F75" s="3">
        <v>0</v>
      </c>
      <c r="G75" s="156">
        <v>2200</v>
      </c>
    </row>
    <row r="76" spans="1:7" s="99" customFormat="1" ht="15" thickBot="1">
      <c r="A76" s="32" t="s">
        <v>55</v>
      </c>
      <c r="B76" s="152" t="s">
        <v>84</v>
      </c>
      <c r="C76" s="11">
        <v>12</v>
      </c>
      <c r="D76" s="11">
        <v>2</v>
      </c>
      <c r="E76" s="43" t="s">
        <v>211</v>
      </c>
      <c r="F76" s="12">
        <v>0</v>
      </c>
      <c r="G76" s="154">
        <v>2200</v>
      </c>
    </row>
    <row r="77" spans="1:7" s="99" customFormat="1" ht="25.2" thickBot="1">
      <c r="A77" s="30" t="s">
        <v>56</v>
      </c>
      <c r="B77" s="86" t="s">
        <v>84</v>
      </c>
      <c r="C77" s="4">
        <v>12</v>
      </c>
      <c r="D77" s="4">
        <v>2</v>
      </c>
      <c r="E77" s="180" t="s">
        <v>229</v>
      </c>
      <c r="F77" s="6">
        <v>600</v>
      </c>
      <c r="G77" s="155">
        <v>2200</v>
      </c>
    </row>
    <row r="78" spans="1:7" s="99" customFormat="1" ht="15" thickBot="1">
      <c r="A78" s="358" t="s">
        <v>684</v>
      </c>
      <c r="B78" s="359" t="s">
        <v>84</v>
      </c>
      <c r="C78" s="360">
        <v>1</v>
      </c>
      <c r="D78" s="360">
        <v>3</v>
      </c>
      <c r="E78" s="360" t="s">
        <v>211</v>
      </c>
      <c r="F78" s="3">
        <v>0</v>
      </c>
      <c r="G78" s="355">
        <v>1947</v>
      </c>
    </row>
    <row r="79" spans="1:7" s="99" customFormat="1" ht="24.6" thickBot="1">
      <c r="A79" s="361" t="s">
        <v>12</v>
      </c>
      <c r="B79" s="84" t="s">
        <v>84</v>
      </c>
      <c r="C79" s="356">
        <v>1</v>
      </c>
      <c r="D79" s="356">
        <v>3</v>
      </c>
      <c r="E79" s="185" t="s">
        <v>211</v>
      </c>
      <c r="F79" s="3">
        <v>0</v>
      </c>
      <c r="G79" s="357">
        <v>1947</v>
      </c>
    </row>
    <row r="80" spans="1:7" s="99" customFormat="1">
      <c r="A80" s="351" t="s">
        <v>13</v>
      </c>
      <c r="B80" s="84" t="s">
        <v>84</v>
      </c>
      <c r="C80" s="13">
        <v>1</v>
      </c>
      <c r="D80" s="13">
        <v>3</v>
      </c>
      <c r="E80" s="5" t="s">
        <v>217</v>
      </c>
      <c r="F80" s="13">
        <v>100</v>
      </c>
      <c r="G80" s="352">
        <v>1158</v>
      </c>
    </row>
    <row r="81" spans="1:7" s="99" customFormat="1">
      <c r="A81" s="351" t="s">
        <v>11</v>
      </c>
      <c r="B81" s="84" t="s">
        <v>84</v>
      </c>
      <c r="C81" s="13">
        <v>1</v>
      </c>
      <c r="D81" s="13">
        <v>3</v>
      </c>
      <c r="E81" s="5" t="s">
        <v>216</v>
      </c>
      <c r="F81" s="13">
        <v>100</v>
      </c>
      <c r="G81" s="352">
        <v>539</v>
      </c>
    </row>
    <row r="82" spans="1:7" s="99" customFormat="1" ht="15" thickBot="1">
      <c r="A82" s="353" t="s">
        <v>11</v>
      </c>
      <c r="B82" s="362" t="s">
        <v>84</v>
      </c>
      <c r="C82" s="349">
        <v>1</v>
      </c>
      <c r="D82" s="349">
        <v>3</v>
      </c>
      <c r="E82" s="350" t="s">
        <v>216</v>
      </c>
      <c r="F82" s="349">
        <v>200</v>
      </c>
      <c r="G82" s="354">
        <v>250</v>
      </c>
    </row>
    <row r="83" spans="1:7" s="99" customFormat="1" ht="15" thickBot="1">
      <c r="A83" s="87" t="s">
        <v>129</v>
      </c>
      <c r="B83" s="82" t="s">
        <v>167</v>
      </c>
      <c r="C83" s="65"/>
      <c r="D83" s="65"/>
      <c r="E83" s="65"/>
      <c r="F83" s="65"/>
      <c r="G83" s="83">
        <v>33266.199999999997</v>
      </c>
    </row>
    <row r="84" spans="1:7" s="99" customFormat="1" ht="15" thickBot="1">
      <c r="A84" s="29" t="s">
        <v>8</v>
      </c>
      <c r="B84" s="82" t="s">
        <v>167</v>
      </c>
      <c r="C84" s="1">
        <v>1</v>
      </c>
      <c r="D84" s="1">
        <v>0</v>
      </c>
      <c r="E84" s="43" t="s">
        <v>211</v>
      </c>
      <c r="F84" s="3">
        <v>0</v>
      </c>
      <c r="G84" s="110">
        <v>2848</v>
      </c>
    </row>
    <row r="85" spans="1:7" s="99" customFormat="1" ht="24.6" thickBot="1">
      <c r="A85" s="32" t="s">
        <v>15</v>
      </c>
      <c r="B85" s="79" t="s">
        <v>167</v>
      </c>
      <c r="C85" s="11">
        <v>1</v>
      </c>
      <c r="D85" s="11">
        <v>6</v>
      </c>
      <c r="E85" s="43" t="s">
        <v>211</v>
      </c>
      <c r="F85" s="12">
        <v>0</v>
      </c>
      <c r="G85" s="114">
        <v>2829</v>
      </c>
    </row>
    <row r="86" spans="1:7" s="99" customFormat="1">
      <c r="A86" s="30" t="s">
        <v>11</v>
      </c>
      <c r="B86" s="80" t="s">
        <v>167</v>
      </c>
      <c r="C86" s="4">
        <v>1</v>
      </c>
      <c r="D86" s="4">
        <v>6</v>
      </c>
      <c r="E86" s="5" t="s">
        <v>216</v>
      </c>
      <c r="F86" s="6">
        <v>100</v>
      </c>
      <c r="G86" s="112">
        <v>2489</v>
      </c>
    </row>
    <row r="87" spans="1:7" s="99" customFormat="1">
      <c r="A87" s="30" t="s">
        <v>11</v>
      </c>
      <c r="B87" s="80" t="s">
        <v>167</v>
      </c>
      <c r="C87" s="4">
        <v>1</v>
      </c>
      <c r="D87" s="4">
        <v>6</v>
      </c>
      <c r="E87" s="5" t="s">
        <v>216</v>
      </c>
      <c r="F87" s="6">
        <v>200</v>
      </c>
      <c r="G87" s="112">
        <v>310</v>
      </c>
    </row>
    <row r="88" spans="1:7" s="99" customFormat="1">
      <c r="A88" s="30" t="s">
        <v>11</v>
      </c>
      <c r="B88" s="80" t="s">
        <v>167</v>
      </c>
      <c r="C88" s="4">
        <v>1</v>
      </c>
      <c r="D88" s="4">
        <v>6</v>
      </c>
      <c r="E88" s="5" t="s">
        <v>216</v>
      </c>
      <c r="F88" s="6">
        <v>800</v>
      </c>
      <c r="G88" s="112">
        <v>30</v>
      </c>
    </row>
    <row r="89" spans="1:7" ht="24">
      <c r="A89" s="31" t="s">
        <v>152</v>
      </c>
      <c r="B89" s="79" t="s">
        <v>167</v>
      </c>
      <c r="C89" s="11">
        <v>13</v>
      </c>
      <c r="D89" s="11">
        <v>1</v>
      </c>
      <c r="E89" s="9">
        <v>0</v>
      </c>
      <c r="F89" s="12">
        <v>0</v>
      </c>
      <c r="G89" s="115">
        <v>19</v>
      </c>
    </row>
    <row r="90" spans="1:7" ht="15" thickBot="1">
      <c r="A90" s="40" t="s">
        <v>152</v>
      </c>
      <c r="B90" s="80" t="s">
        <v>167</v>
      </c>
      <c r="C90" s="13">
        <v>13</v>
      </c>
      <c r="D90" s="13">
        <v>1</v>
      </c>
      <c r="E90" s="198">
        <v>9930320000</v>
      </c>
      <c r="F90" s="15">
        <v>700</v>
      </c>
      <c r="G90" s="112">
        <v>19</v>
      </c>
    </row>
    <row r="91" spans="1:7" s="99" customFormat="1" ht="15" thickBot="1">
      <c r="A91" s="29" t="s">
        <v>164</v>
      </c>
      <c r="B91" s="79" t="s">
        <v>167</v>
      </c>
      <c r="C91" s="1">
        <v>2</v>
      </c>
      <c r="D91" s="1">
        <v>0</v>
      </c>
      <c r="E91" s="43" t="s">
        <v>211</v>
      </c>
      <c r="F91" s="3">
        <v>0</v>
      </c>
      <c r="G91" s="110">
        <v>1062.2</v>
      </c>
    </row>
    <row r="92" spans="1:7" s="99" customFormat="1" ht="15" thickBot="1">
      <c r="A92" s="31" t="s">
        <v>165</v>
      </c>
      <c r="B92" s="79" t="s">
        <v>167</v>
      </c>
      <c r="C92" s="7">
        <v>2</v>
      </c>
      <c r="D92" s="8">
        <v>3</v>
      </c>
      <c r="E92" s="43" t="s">
        <v>211</v>
      </c>
      <c r="F92" s="10">
        <v>0</v>
      </c>
      <c r="G92" s="110">
        <v>1062.2</v>
      </c>
    </row>
    <row r="93" spans="1:7" s="99" customFormat="1" ht="24.6" thickBot="1">
      <c r="A93" s="36" t="s">
        <v>166</v>
      </c>
      <c r="B93" s="80" t="s">
        <v>167</v>
      </c>
      <c r="C93" s="16">
        <v>2</v>
      </c>
      <c r="D93" s="17">
        <v>3</v>
      </c>
      <c r="E93" s="181">
        <v>9980051180</v>
      </c>
      <c r="F93" s="18">
        <v>500</v>
      </c>
      <c r="G93" s="112">
        <v>1062.2</v>
      </c>
    </row>
    <row r="94" spans="1:7" s="99" customFormat="1" ht="15" hidden="1" thickBot="1">
      <c r="A94" s="29" t="s">
        <v>140</v>
      </c>
      <c r="B94" s="79">
        <v>992</v>
      </c>
      <c r="C94" s="1">
        <v>8</v>
      </c>
      <c r="D94" s="1">
        <v>0</v>
      </c>
      <c r="E94" s="2">
        <v>0</v>
      </c>
      <c r="F94" s="3">
        <v>0</v>
      </c>
      <c r="G94" s="110">
        <v>0</v>
      </c>
    </row>
    <row r="95" spans="1:7" s="99" customFormat="1" ht="15" hidden="1" thickBot="1">
      <c r="A95" s="34" t="s">
        <v>51</v>
      </c>
      <c r="B95" s="79">
        <v>992</v>
      </c>
      <c r="C95" s="19">
        <v>8</v>
      </c>
      <c r="D95" s="19">
        <v>1</v>
      </c>
      <c r="E95" s="20">
        <v>0</v>
      </c>
      <c r="F95" s="21">
        <v>0</v>
      </c>
      <c r="G95" s="116">
        <v>0</v>
      </c>
    </row>
    <row r="96" spans="1:7" s="99" customFormat="1" ht="15" hidden="1" thickBot="1">
      <c r="A96" s="30" t="s">
        <v>53</v>
      </c>
      <c r="B96" s="80">
        <v>992</v>
      </c>
      <c r="C96" s="4">
        <v>8</v>
      </c>
      <c r="D96" s="4">
        <v>1</v>
      </c>
      <c r="E96" s="5">
        <v>9994429900</v>
      </c>
      <c r="F96" s="6">
        <v>100</v>
      </c>
      <c r="G96" s="112"/>
    </row>
    <row r="97" spans="1:11" s="99" customFormat="1" ht="15" thickBot="1">
      <c r="A97" s="29" t="s">
        <v>73</v>
      </c>
      <c r="B97" s="79" t="s">
        <v>167</v>
      </c>
      <c r="C97" s="1">
        <v>14</v>
      </c>
      <c r="D97" s="1">
        <v>0</v>
      </c>
      <c r="E97" s="43" t="s">
        <v>211</v>
      </c>
      <c r="F97" s="3">
        <v>0</v>
      </c>
      <c r="G97" s="110">
        <v>29356</v>
      </c>
    </row>
    <row r="98" spans="1:11" ht="24.6" thickBot="1">
      <c r="A98" s="39" t="s">
        <v>153</v>
      </c>
      <c r="B98" s="80" t="s">
        <v>167</v>
      </c>
      <c r="C98" s="23">
        <v>14</v>
      </c>
      <c r="D98" s="59">
        <v>1</v>
      </c>
      <c r="E98" s="43" t="s">
        <v>211</v>
      </c>
      <c r="F98" s="60">
        <v>0</v>
      </c>
      <c r="G98" s="114">
        <v>29356</v>
      </c>
    </row>
    <row r="99" spans="1:11" ht="24">
      <c r="A99" s="36" t="s">
        <v>74</v>
      </c>
      <c r="B99" s="82" t="s">
        <v>167</v>
      </c>
      <c r="C99" s="16">
        <v>14</v>
      </c>
      <c r="D99" s="17">
        <v>1</v>
      </c>
      <c r="E99" s="61">
        <v>2610160010</v>
      </c>
      <c r="F99" s="18">
        <v>500</v>
      </c>
      <c r="G99" s="112">
        <v>29356</v>
      </c>
    </row>
    <row r="100" spans="1:11" s="99" customFormat="1" ht="24">
      <c r="A100" s="31" t="s">
        <v>156</v>
      </c>
      <c r="B100" s="84" t="s">
        <v>167</v>
      </c>
      <c r="C100" s="24">
        <v>14</v>
      </c>
      <c r="D100" s="24">
        <v>3</v>
      </c>
      <c r="E100" s="67"/>
      <c r="F100" s="68"/>
      <c r="G100" s="381">
        <v>3600</v>
      </c>
    </row>
    <row r="101" spans="1:11" s="99" customFormat="1" ht="25.5" customHeight="1" thickBot="1">
      <c r="A101" s="36" t="s">
        <v>157</v>
      </c>
      <c r="B101" s="380" t="s">
        <v>167</v>
      </c>
      <c r="C101" s="208">
        <v>14</v>
      </c>
      <c r="D101" s="209">
        <v>3</v>
      </c>
      <c r="E101" s="379"/>
      <c r="F101" s="211"/>
      <c r="G101" s="177">
        <v>3600</v>
      </c>
    </row>
    <row r="102" spans="1:11" ht="15" thickBot="1">
      <c r="A102" s="87" t="s">
        <v>85</v>
      </c>
      <c r="B102" s="88" t="s">
        <v>86</v>
      </c>
      <c r="C102" s="65"/>
      <c r="D102" s="65"/>
      <c r="E102" s="43" t="s">
        <v>211</v>
      </c>
      <c r="F102" s="65"/>
      <c r="G102" s="85">
        <v>15208</v>
      </c>
    </row>
    <row r="103" spans="1:11" ht="15" thickBot="1">
      <c r="A103" s="29" t="s">
        <v>39</v>
      </c>
      <c r="B103" s="11" t="s">
        <v>86</v>
      </c>
      <c r="C103" s="1">
        <v>7</v>
      </c>
      <c r="D103" s="1">
        <v>0</v>
      </c>
      <c r="E103" s="43" t="s">
        <v>211</v>
      </c>
      <c r="F103" s="3">
        <v>0</v>
      </c>
      <c r="G103" s="110">
        <v>15208</v>
      </c>
    </row>
    <row r="104" spans="1:11" ht="15" thickBot="1">
      <c r="A104" s="34" t="s">
        <v>40</v>
      </c>
      <c r="B104" s="11" t="s">
        <v>86</v>
      </c>
      <c r="C104" s="19">
        <v>7</v>
      </c>
      <c r="D104" s="19">
        <v>1</v>
      </c>
      <c r="E104" s="43" t="s">
        <v>211</v>
      </c>
      <c r="F104" s="21">
        <v>0</v>
      </c>
      <c r="G104" s="114">
        <v>11450</v>
      </c>
    </row>
    <row r="105" spans="1:11" ht="15" thickBot="1">
      <c r="A105" s="30" t="s">
        <v>41</v>
      </c>
      <c r="B105" s="4" t="s">
        <v>86</v>
      </c>
      <c r="C105" s="4">
        <v>7</v>
      </c>
      <c r="D105" s="4">
        <v>1</v>
      </c>
      <c r="E105" s="5" t="s">
        <v>221</v>
      </c>
      <c r="F105" s="6">
        <v>200</v>
      </c>
      <c r="G105" s="112">
        <v>11450</v>
      </c>
      <c r="K105" s="93"/>
    </row>
    <row r="106" spans="1:11" ht="15" thickBot="1">
      <c r="A106" s="32" t="s">
        <v>42</v>
      </c>
      <c r="B106" s="11" t="s">
        <v>86</v>
      </c>
      <c r="C106" s="11">
        <v>7</v>
      </c>
      <c r="D106" s="11">
        <v>2</v>
      </c>
      <c r="E106" s="43" t="s">
        <v>211</v>
      </c>
      <c r="F106" s="12">
        <v>0</v>
      </c>
      <c r="G106" s="115">
        <v>2937</v>
      </c>
    </row>
    <row r="107" spans="1:11">
      <c r="A107" s="30" t="s">
        <v>43</v>
      </c>
      <c r="B107" s="4" t="s">
        <v>86</v>
      </c>
      <c r="C107" s="4">
        <v>7</v>
      </c>
      <c r="D107" s="4">
        <v>2</v>
      </c>
      <c r="E107" s="5" t="s">
        <v>222</v>
      </c>
      <c r="F107" s="6">
        <v>200</v>
      </c>
      <c r="G107" s="112">
        <v>400</v>
      </c>
    </row>
    <row r="108" spans="1:11" ht="24.6" thickBot="1">
      <c r="A108" s="36" t="s">
        <v>46</v>
      </c>
      <c r="B108" s="4" t="s">
        <v>86</v>
      </c>
      <c r="C108" s="4">
        <v>7</v>
      </c>
      <c r="D108" s="4">
        <v>2</v>
      </c>
      <c r="E108" s="5">
        <v>1920202590</v>
      </c>
      <c r="F108" s="6">
        <v>200</v>
      </c>
      <c r="G108" s="112">
        <v>2537</v>
      </c>
    </row>
    <row r="109" spans="1:11" ht="15" thickBot="1">
      <c r="A109" s="32" t="s">
        <v>49</v>
      </c>
      <c r="B109" s="4" t="s">
        <v>86</v>
      </c>
      <c r="C109" s="11">
        <v>7</v>
      </c>
      <c r="D109" s="11">
        <v>9</v>
      </c>
      <c r="E109" s="43" t="s">
        <v>211</v>
      </c>
      <c r="F109" s="12">
        <v>0</v>
      </c>
      <c r="G109" s="115">
        <v>821</v>
      </c>
    </row>
    <row r="110" spans="1:11" ht="24.6" thickBot="1">
      <c r="A110" s="38" t="s">
        <v>50</v>
      </c>
      <c r="B110" s="4" t="s">
        <v>86</v>
      </c>
      <c r="C110" s="4">
        <v>7</v>
      </c>
      <c r="D110" s="4">
        <v>9</v>
      </c>
      <c r="E110" s="5" t="s">
        <v>239</v>
      </c>
      <c r="F110" s="6">
        <v>100</v>
      </c>
      <c r="G110" s="112">
        <v>821</v>
      </c>
    </row>
    <row r="111" spans="1:11" s="99" customFormat="1" ht="24.6" hidden="1" thickBot="1">
      <c r="A111" s="38" t="s">
        <v>50</v>
      </c>
      <c r="B111" s="4" t="s">
        <v>190</v>
      </c>
      <c r="C111" s="4">
        <v>7</v>
      </c>
      <c r="D111" s="4">
        <v>9</v>
      </c>
      <c r="E111" s="5" t="s">
        <v>239</v>
      </c>
      <c r="F111" s="6">
        <v>200</v>
      </c>
      <c r="G111" s="112"/>
    </row>
    <row r="112" spans="1:11" ht="15" thickBot="1">
      <c r="A112" s="87" t="s">
        <v>87</v>
      </c>
      <c r="B112" s="88" t="s">
        <v>88</v>
      </c>
      <c r="C112" s="65"/>
      <c r="D112" s="65"/>
      <c r="E112" s="43" t="s">
        <v>211</v>
      </c>
      <c r="F112" s="65"/>
      <c r="G112" s="78">
        <v>258574.30000000002</v>
      </c>
    </row>
    <row r="113" spans="1:9" ht="15" thickBot="1">
      <c r="A113" s="29" t="s">
        <v>39</v>
      </c>
      <c r="B113" s="11" t="s">
        <v>88</v>
      </c>
      <c r="C113" s="1">
        <v>7</v>
      </c>
      <c r="D113" s="1">
        <v>0</v>
      </c>
      <c r="E113" s="43" t="s">
        <v>211</v>
      </c>
      <c r="F113" s="3">
        <v>0</v>
      </c>
      <c r="G113" s="110">
        <v>249283.6</v>
      </c>
    </row>
    <row r="114" spans="1:9" ht="15" thickBot="1">
      <c r="A114" s="34" t="s">
        <v>40</v>
      </c>
      <c r="B114" s="4" t="s">
        <v>88</v>
      </c>
      <c r="C114" s="19">
        <v>7</v>
      </c>
      <c r="D114" s="19">
        <v>1</v>
      </c>
      <c r="E114" s="43" t="s">
        <v>211</v>
      </c>
      <c r="F114" s="21">
        <v>0</v>
      </c>
      <c r="G114" s="114">
        <v>73195.600000000006</v>
      </c>
    </row>
    <row r="115" spans="1:9" s="99" customFormat="1" ht="15" thickBot="1">
      <c r="A115" s="30" t="s">
        <v>212</v>
      </c>
      <c r="B115" s="4" t="s">
        <v>88</v>
      </c>
      <c r="C115" s="182">
        <v>7</v>
      </c>
      <c r="D115" s="182">
        <v>1</v>
      </c>
      <c r="E115" s="184" t="s">
        <v>213</v>
      </c>
      <c r="F115" s="183">
        <v>100</v>
      </c>
      <c r="G115" s="177">
        <v>50611.6</v>
      </c>
    </row>
    <row r="116" spans="1:9" s="99" customFormat="1">
      <c r="A116" s="30" t="s">
        <v>212</v>
      </c>
      <c r="B116" s="4" t="s">
        <v>88</v>
      </c>
      <c r="C116" s="182">
        <v>7</v>
      </c>
      <c r="D116" s="182">
        <v>1</v>
      </c>
      <c r="E116" s="184" t="s">
        <v>213</v>
      </c>
      <c r="F116" s="183">
        <v>200</v>
      </c>
      <c r="G116" s="177">
        <v>500</v>
      </c>
    </row>
    <row r="117" spans="1:9">
      <c r="A117" s="30" t="s">
        <v>41</v>
      </c>
      <c r="B117" s="11" t="s">
        <v>88</v>
      </c>
      <c r="C117" s="4">
        <v>7</v>
      </c>
      <c r="D117" s="4">
        <v>1</v>
      </c>
      <c r="E117" s="5" t="s">
        <v>221</v>
      </c>
      <c r="F117" s="6">
        <v>100</v>
      </c>
      <c r="G117" s="112">
        <v>14250</v>
      </c>
    </row>
    <row r="118" spans="1:9" s="99" customFormat="1">
      <c r="A118" s="30" t="s">
        <v>41</v>
      </c>
      <c r="B118" s="11" t="s">
        <v>88</v>
      </c>
      <c r="C118" s="4">
        <v>7</v>
      </c>
      <c r="D118" s="4">
        <v>1</v>
      </c>
      <c r="E118" s="5" t="s">
        <v>221</v>
      </c>
      <c r="F118" s="6">
        <v>200</v>
      </c>
      <c r="G118" s="112">
        <v>7709</v>
      </c>
    </row>
    <row r="119" spans="1:9" s="99" customFormat="1" hidden="1">
      <c r="A119" s="30" t="s">
        <v>41</v>
      </c>
      <c r="B119" s="11" t="s">
        <v>88</v>
      </c>
      <c r="C119" s="4">
        <v>7</v>
      </c>
      <c r="D119" s="4">
        <v>1</v>
      </c>
      <c r="E119" s="5" t="s">
        <v>221</v>
      </c>
      <c r="F119" s="6">
        <v>400</v>
      </c>
      <c r="G119" s="112">
        <v>0</v>
      </c>
    </row>
    <row r="120" spans="1:9" s="99" customFormat="1" ht="15" thickBot="1">
      <c r="A120" s="30" t="s">
        <v>41</v>
      </c>
      <c r="B120" s="11" t="s">
        <v>88</v>
      </c>
      <c r="C120" s="4">
        <v>7</v>
      </c>
      <c r="D120" s="4">
        <v>1</v>
      </c>
      <c r="E120" s="5" t="s">
        <v>221</v>
      </c>
      <c r="F120" s="6">
        <v>800</v>
      </c>
      <c r="G120" s="112">
        <v>125</v>
      </c>
    </row>
    <row r="121" spans="1:9" s="99" customFormat="1" ht="15" hidden="1" thickBot="1">
      <c r="A121" s="37" t="s">
        <v>32</v>
      </c>
      <c r="B121" s="24" t="s">
        <v>88</v>
      </c>
      <c r="C121" s="13">
        <v>7</v>
      </c>
      <c r="D121" s="13">
        <v>1</v>
      </c>
      <c r="E121" s="14">
        <v>7950000</v>
      </c>
      <c r="F121" s="15">
        <v>200</v>
      </c>
      <c r="G121" s="112">
        <v>0</v>
      </c>
    </row>
    <row r="122" spans="1:9" ht="15" thickBot="1">
      <c r="A122" s="32" t="s">
        <v>42</v>
      </c>
      <c r="B122" s="4" t="s">
        <v>88</v>
      </c>
      <c r="C122" s="11">
        <v>7</v>
      </c>
      <c r="D122" s="11">
        <v>2</v>
      </c>
      <c r="E122" s="43" t="s">
        <v>211</v>
      </c>
      <c r="F122" s="12">
        <v>0</v>
      </c>
      <c r="G122" s="115">
        <v>171788</v>
      </c>
    </row>
    <row r="123" spans="1:9">
      <c r="A123" s="30" t="s">
        <v>43</v>
      </c>
      <c r="B123" s="4" t="s">
        <v>88</v>
      </c>
      <c r="C123" s="4">
        <v>7</v>
      </c>
      <c r="D123" s="4">
        <v>2</v>
      </c>
      <c r="E123" s="5" t="s">
        <v>222</v>
      </c>
      <c r="F123" s="6">
        <v>200</v>
      </c>
      <c r="G123" s="112">
        <v>8100</v>
      </c>
      <c r="I123" s="93"/>
    </row>
    <row r="124" spans="1:9" s="99" customFormat="1">
      <c r="A124" s="30" t="s">
        <v>43</v>
      </c>
      <c r="B124" s="4" t="s">
        <v>88</v>
      </c>
      <c r="C124" s="4">
        <v>7</v>
      </c>
      <c r="D124" s="4">
        <v>2</v>
      </c>
      <c r="E124" s="5" t="s">
        <v>222</v>
      </c>
      <c r="F124" s="6">
        <v>400</v>
      </c>
      <c r="G124" s="112">
        <v>405</v>
      </c>
      <c r="I124" s="93"/>
    </row>
    <row r="125" spans="1:9" s="99" customFormat="1">
      <c r="A125" s="30" t="s">
        <v>43</v>
      </c>
      <c r="B125" s="4" t="s">
        <v>86</v>
      </c>
      <c r="C125" s="4">
        <v>7</v>
      </c>
      <c r="D125" s="4">
        <v>2</v>
      </c>
      <c r="E125" s="5" t="s">
        <v>222</v>
      </c>
      <c r="F125" s="6">
        <v>800</v>
      </c>
      <c r="G125" s="112">
        <v>560</v>
      </c>
      <c r="I125" s="93"/>
    </row>
    <row r="126" spans="1:9" ht="24">
      <c r="A126" s="36" t="s">
        <v>44</v>
      </c>
      <c r="B126" s="4" t="s">
        <v>88</v>
      </c>
      <c r="C126" s="4">
        <v>7</v>
      </c>
      <c r="D126" s="4">
        <v>2</v>
      </c>
      <c r="E126" s="5">
        <v>1920206590</v>
      </c>
      <c r="F126" s="6">
        <v>100</v>
      </c>
      <c r="G126" s="112">
        <v>146890</v>
      </c>
    </row>
    <row r="127" spans="1:9" s="99" customFormat="1" ht="24">
      <c r="A127" s="36" t="s">
        <v>44</v>
      </c>
      <c r="B127" s="4" t="s">
        <v>86</v>
      </c>
      <c r="C127" s="4">
        <v>7</v>
      </c>
      <c r="D127" s="4">
        <v>2</v>
      </c>
      <c r="E127" s="5">
        <v>1920206590</v>
      </c>
      <c r="F127" s="6">
        <v>200</v>
      </c>
      <c r="G127" s="112">
        <v>300</v>
      </c>
    </row>
    <row r="128" spans="1:9" s="99" customFormat="1">
      <c r="A128" s="162" t="s">
        <v>230</v>
      </c>
      <c r="B128" s="4" t="s">
        <v>88</v>
      </c>
      <c r="C128" s="4">
        <v>7</v>
      </c>
      <c r="D128" s="4">
        <v>2</v>
      </c>
      <c r="E128" s="5" t="s">
        <v>233</v>
      </c>
      <c r="F128" s="6">
        <v>100</v>
      </c>
      <c r="G128" s="112">
        <v>11600</v>
      </c>
      <c r="I128" s="93"/>
    </row>
    <row r="129" spans="1:10" s="99" customFormat="1">
      <c r="A129" s="162" t="s">
        <v>230</v>
      </c>
      <c r="B129" s="4" t="s">
        <v>86</v>
      </c>
      <c r="C129" s="4">
        <v>7</v>
      </c>
      <c r="D129" s="4">
        <v>2</v>
      </c>
      <c r="E129" s="5" t="s">
        <v>233</v>
      </c>
      <c r="F129" s="6">
        <v>200</v>
      </c>
      <c r="G129" s="112">
        <v>440</v>
      </c>
    </row>
    <row r="130" spans="1:10" s="99" customFormat="1" hidden="1">
      <c r="A130" s="162" t="s">
        <v>230</v>
      </c>
      <c r="B130" s="4" t="s">
        <v>86</v>
      </c>
      <c r="C130" s="4">
        <v>7</v>
      </c>
      <c r="D130" s="4">
        <v>2</v>
      </c>
      <c r="E130" s="5" t="s">
        <v>233</v>
      </c>
      <c r="F130" s="6">
        <v>400</v>
      </c>
      <c r="G130" s="112">
        <v>0</v>
      </c>
    </row>
    <row r="131" spans="1:10" s="99" customFormat="1">
      <c r="A131" s="162" t="s">
        <v>230</v>
      </c>
      <c r="B131" s="4" t="s">
        <v>190</v>
      </c>
      <c r="C131" s="4">
        <v>7</v>
      </c>
      <c r="D131" s="4">
        <v>2</v>
      </c>
      <c r="E131" s="5" t="s">
        <v>233</v>
      </c>
      <c r="F131" s="6">
        <v>800</v>
      </c>
      <c r="G131" s="112">
        <v>37</v>
      </c>
    </row>
    <row r="132" spans="1:10" s="99" customFormat="1" hidden="1">
      <c r="A132" s="162" t="s">
        <v>231</v>
      </c>
      <c r="B132" s="11" t="s">
        <v>88</v>
      </c>
      <c r="C132" s="4">
        <v>7</v>
      </c>
      <c r="D132" s="4">
        <v>2</v>
      </c>
      <c r="E132" s="5" t="s">
        <v>234</v>
      </c>
      <c r="F132" s="6">
        <v>100</v>
      </c>
      <c r="G132" s="112"/>
      <c r="I132" s="93"/>
      <c r="J132" s="93"/>
    </row>
    <row r="133" spans="1:10" s="99" customFormat="1" hidden="1">
      <c r="A133" s="162" t="s">
        <v>231</v>
      </c>
      <c r="B133" s="11" t="s">
        <v>86</v>
      </c>
      <c r="C133" s="4">
        <v>7</v>
      </c>
      <c r="D133" s="4">
        <v>2</v>
      </c>
      <c r="E133" s="5" t="s">
        <v>234</v>
      </c>
      <c r="F133" s="6">
        <v>200</v>
      </c>
      <c r="G133" s="112"/>
      <c r="J133" s="93"/>
    </row>
    <row r="134" spans="1:10" s="99" customFormat="1" hidden="1">
      <c r="A134" s="162" t="s">
        <v>231</v>
      </c>
      <c r="B134" s="11" t="s">
        <v>190</v>
      </c>
      <c r="C134" s="4">
        <v>7</v>
      </c>
      <c r="D134" s="4">
        <v>2</v>
      </c>
      <c r="E134" s="5" t="s">
        <v>234</v>
      </c>
      <c r="F134" s="6">
        <v>800</v>
      </c>
      <c r="G134" s="112"/>
      <c r="J134" s="93"/>
    </row>
    <row r="135" spans="1:10">
      <c r="A135" s="162" t="s">
        <v>232</v>
      </c>
      <c r="B135" s="11" t="s">
        <v>88</v>
      </c>
      <c r="C135" s="4">
        <v>7</v>
      </c>
      <c r="D135" s="4">
        <v>2</v>
      </c>
      <c r="E135" s="5" t="s">
        <v>235</v>
      </c>
      <c r="F135" s="6">
        <v>100</v>
      </c>
      <c r="G135" s="112">
        <v>3350</v>
      </c>
      <c r="I135" s="93"/>
      <c r="J135" s="93"/>
    </row>
    <row r="136" spans="1:10" s="99" customFormat="1">
      <c r="A136" s="162" t="s">
        <v>232</v>
      </c>
      <c r="B136" s="11" t="s">
        <v>86</v>
      </c>
      <c r="C136" s="4">
        <v>7</v>
      </c>
      <c r="D136" s="4">
        <v>2</v>
      </c>
      <c r="E136" s="5" t="s">
        <v>235</v>
      </c>
      <c r="F136" s="6">
        <v>200</v>
      </c>
      <c r="G136" s="112">
        <v>96</v>
      </c>
      <c r="J136" s="93"/>
    </row>
    <row r="137" spans="1:10" s="99" customFormat="1" hidden="1">
      <c r="A137" s="162" t="s">
        <v>232</v>
      </c>
      <c r="B137" s="11" t="s">
        <v>86</v>
      </c>
      <c r="C137" s="4">
        <v>7</v>
      </c>
      <c r="D137" s="4">
        <v>2</v>
      </c>
      <c r="E137" s="5" t="s">
        <v>235</v>
      </c>
      <c r="F137" s="6">
        <v>400</v>
      </c>
      <c r="G137" s="112">
        <v>0</v>
      </c>
      <c r="J137" s="93"/>
    </row>
    <row r="138" spans="1:10" s="99" customFormat="1" ht="15" thickBot="1">
      <c r="A138" s="162" t="s">
        <v>232</v>
      </c>
      <c r="B138" s="11" t="s">
        <v>190</v>
      </c>
      <c r="C138" s="4">
        <v>7</v>
      </c>
      <c r="D138" s="4">
        <v>2</v>
      </c>
      <c r="E138" s="5" t="s">
        <v>235</v>
      </c>
      <c r="F138" s="6">
        <v>800</v>
      </c>
      <c r="G138" s="112">
        <v>10</v>
      </c>
      <c r="J138" s="93"/>
    </row>
    <row r="139" spans="1:10" s="99" customFormat="1" ht="15" hidden="1" thickBot="1">
      <c r="A139" s="37" t="s">
        <v>32</v>
      </c>
      <c r="B139" s="24" t="s">
        <v>88</v>
      </c>
      <c r="C139" s="13">
        <v>7</v>
      </c>
      <c r="D139" s="13">
        <v>2</v>
      </c>
      <c r="E139" s="5" t="s">
        <v>224</v>
      </c>
      <c r="F139" s="15">
        <v>200</v>
      </c>
      <c r="G139" s="112">
        <v>0</v>
      </c>
      <c r="J139" s="93"/>
    </row>
    <row r="140" spans="1:10" ht="15" thickBot="1">
      <c r="A140" s="32" t="s">
        <v>49</v>
      </c>
      <c r="B140" s="4" t="s">
        <v>88</v>
      </c>
      <c r="C140" s="11">
        <v>7</v>
      </c>
      <c r="D140" s="11">
        <v>9</v>
      </c>
      <c r="E140" s="43" t="s">
        <v>211</v>
      </c>
      <c r="F140" s="12">
        <v>0</v>
      </c>
      <c r="G140" s="115">
        <v>4300</v>
      </c>
      <c r="I140" s="93"/>
    </row>
    <row r="141" spans="1:10">
      <c r="A141" s="30" t="s">
        <v>11</v>
      </c>
      <c r="B141" s="4" t="s">
        <v>88</v>
      </c>
      <c r="C141" s="4">
        <v>7</v>
      </c>
      <c r="D141" s="4">
        <v>9</v>
      </c>
      <c r="E141" s="5" t="s">
        <v>216</v>
      </c>
      <c r="F141" s="6">
        <v>100</v>
      </c>
      <c r="G141" s="112">
        <v>1210</v>
      </c>
    </row>
    <row r="142" spans="1:10" s="99" customFormat="1">
      <c r="A142" s="30" t="s">
        <v>11</v>
      </c>
      <c r="B142" s="4" t="s">
        <v>86</v>
      </c>
      <c r="C142" s="4">
        <v>7</v>
      </c>
      <c r="D142" s="4">
        <v>9</v>
      </c>
      <c r="E142" s="5" t="s">
        <v>216</v>
      </c>
      <c r="F142" s="6">
        <v>200</v>
      </c>
      <c r="G142" s="112">
        <v>50</v>
      </c>
    </row>
    <row r="143" spans="1:10" s="99" customFormat="1">
      <c r="A143" s="38" t="s">
        <v>237</v>
      </c>
      <c r="B143" s="4" t="s">
        <v>88</v>
      </c>
      <c r="C143" s="4">
        <v>7</v>
      </c>
      <c r="D143" s="4">
        <v>9</v>
      </c>
      <c r="E143" s="5" t="s">
        <v>236</v>
      </c>
      <c r="F143" s="6">
        <v>100</v>
      </c>
      <c r="G143" s="112">
        <v>2475</v>
      </c>
      <c r="I143" s="93"/>
    </row>
    <row r="144" spans="1:10" s="99" customFormat="1">
      <c r="A144" s="38" t="s">
        <v>237</v>
      </c>
      <c r="B144" s="4" t="s">
        <v>86</v>
      </c>
      <c r="C144" s="4">
        <v>7</v>
      </c>
      <c r="D144" s="4">
        <v>9</v>
      </c>
      <c r="E144" s="5" t="s">
        <v>236</v>
      </c>
      <c r="F144" s="6">
        <v>200</v>
      </c>
      <c r="G144" s="112">
        <v>250</v>
      </c>
    </row>
    <row r="145" spans="1:11" s="99" customFormat="1">
      <c r="A145" s="38" t="s">
        <v>237</v>
      </c>
      <c r="B145" s="4" t="s">
        <v>190</v>
      </c>
      <c r="C145" s="4">
        <v>7</v>
      </c>
      <c r="D145" s="4">
        <v>9</v>
      </c>
      <c r="E145" s="5" t="s">
        <v>236</v>
      </c>
      <c r="F145" s="6">
        <v>800</v>
      </c>
      <c r="G145" s="112">
        <v>15</v>
      </c>
    </row>
    <row r="146" spans="1:11">
      <c r="A146" s="37" t="s">
        <v>32</v>
      </c>
      <c r="B146" s="7" t="s">
        <v>88</v>
      </c>
      <c r="C146" s="13">
        <v>7</v>
      </c>
      <c r="D146" s="13">
        <v>9</v>
      </c>
      <c r="E146" s="5" t="s">
        <v>224</v>
      </c>
      <c r="F146" s="15">
        <v>200</v>
      </c>
      <c r="G146" s="112">
        <v>300</v>
      </c>
    </row>
    <row r="147" spans="1:11">
      <c r="A147" s="81" t="s">
        <v>70</v>
      </c>
      <c r="B147" s="7" t="s">
        <v>88</v>
      </c>
      <c r="C147" s="7">
        <v>10</v>
      </c>
      <c r="D147" s="7">
        <v>4</v>
      </c>
      <c r="E147" s="44">
        <v>0</v>
      </c>
      <c r="F147" s="45">
        <v>0</v>
      </c>
      <c r="G147" s="138">
        <v>9290.7000000000007</v>
      </c>
    </row>
    <row r="148" spans="1:11" ht="36" hidden="1">
      <c r="A148" s="66" t="s">
        <v>71</v>
      </c>
      <c r="B148" s="24" t="s">
        <v>88</v>
      </c>
      <c r="C148" s="24">
        <v>10</v>
      </c>
      <c r="D148" s="24">
        <v>4</v>
      </c>
      <c r="E148" s="67">
        <v>5200000</v>
      </c>
      <c r="F148" s="68">
        <v>300</v>
      </c>
      <c r="G148" s="112">
        <v>0</v>
      </c>
    </row>
    <row r="149" spans="1:11" s="99" customFormat="1" ht="48">
      <c r="A149" s="66" t="s">
        <v>200</v>
      </c>
      <c r="B149" s="24" t="s">
        <v>88</v>
      </c>
      <c r="C149" s="24">
        <v>10</v>
      </c>
      <c r="D149" s="24">
        <v>4</v>
      </c>
      <c r="E149" s="67">
        <v>2230181540</v>
      </c>
      <c r="F149" s="68">
        <v>300</v>
      </c>
      <c r="G149" s="112">
        <v>1308.3</v>
      </c>
    </row>
    <row r="150" spans="1:11">
      <c r="A150" s="89" t="s">
        <v>72</v>
      </c>
      <c r="B150" s="62" t="s">
        <v>88</v>
      </c>
      <c r="C150" s="62">
        <v>10</v>
      </c>
      <c r="D150" s="62">
        <v>4</v>
      </c>
      <c r="E150" s="90">
        <v>2230781520</v>
      </c>
      <c r="F150" s="91">
        <v>300</v>
      </c>
      <c r="G150" s="112">
        <v>5947</v>
      </c>
    </row>
    <row r="151" spans="1:11" s="99" customFormat="1">
      <c r="A151" s="89" t="s">
        <v>72</v>
      </c>
      <c r="B151" s="62" t="s">
        <v>88</v>
      </c>
      <c r="C151" s="62">
        <v>10</v>
      </c>
      <c r="D151" s="62">
        <v>4</v>
      </c>
      <c r="E151" s="90">
        <v>2230781520</v>
      </c>
      <c r="F151" s="91">
        <v>300</v>
      </c>
      <c r="G151" s="112">
        <v>2035.4</v>
      </c>
    </row>
    <row r="152" spans="1:11" ht="15" thickBot="1">
      <c r="A152" s="87" t="s">
        <v>89</v>
      </c>
      <c r="B152" s="88" t="s">
        <v>90</v>
      </c>
      <c r="C152" s="65"/>
      <c r="D152" s="65"/>
      <c r="E152" s="65"/>
      <c r="F152" s="65"/>
      <c r="G152" s="78">
        <v>21894</v>
      </c>
    </row>
    <row r="153" spans="1:11" ht="15" thickBot="1">
      <c r="A153" s="29" t="s">
        <v>39</v>
      </c>
      <c r="B153" s="11" t="s">
        <v>90</v>
      </c>
      <c r="C153" s="1">
        <v>7</v>
      </c>
      <c r="D153" s="1">
        <v>0</v>
      </c>
      <c r="E153" s="43" t="s">
        <v>211</v>
      </c>
      <c r="F153" s="3">
        <v>0</v>
      </c>
      <c r="G153" s="110">
        <v>4455</v>
      </c>
    </row>
    <row r="154" spans="1:11" ht="15" thickBot="1">
      <c r="A154" s="32" t="s">
        <v>42</v>
      </c>
      <c r="B154" s="11" t="s">
        <v>90</v>
      </c>
      <c r="C154" s="11">
        <v>7</v>
      </c>
      <c r="D154" s="11">
        <v>2</v>
      </c>
      <c r="E154" s="43" t="s">
        <v>211</v>
      </c>
      <c r="F154" s="12">
        <v>0</v>
      </c>
      <c r="G154" s="115">
        <v>4455</v>
      </c>
    </row>
    <row r="155" spans="1:11">
      <c r="A155" s="5" t="s">
        <v>231</v>
      </c>
      <c r="B155" s="4" t="s">
        <v>90</v>
      </c>
      <c r="C155" s="4">
        <v>7</v>
      </c>
      <c r="D155" s="4">
        <v>2</v>
      </c>
      <c r="E155" s="5" t="s">
        <v>234</v>
      </c>
      <c r="F155" s="6">
        <v>100</v>
      </c>
      <c r="G155" s="112">
        <v>4310</v>
      </c>
      <c r="K155" s="93"/>
    </row>
    <row r="156" spans="1:11" s="99" customFormat="1" ht="15" thickBot="1">
      <c r="A156" s="5" t="s">
        <v>231</v>
      </c>
      <c r="B156" s="4" t="s">
        <v>90</v>
      </c>
      <c r="C156" s="4">
        <v>7</v>
      </c>
      <c r="D156" s="4">
        <v>2</v>
      </c>
      <c r="E156" s="5" t="s">
        <v>234</v>
      </c>
      <c r="F156" s="6">
        <v>200</v>
      </c>
      <c r="G156" s="112">
        <v>145</v>
      </c>
      <c r="K156" s="93"/>
    </row>
    <row r="157" spans="1:11" s="99" customFormat="1" ht="15" hidden="1" thickBot="1">
      <c r="A157" s="5" t="s">
        <v>231</v>
      </c>
      <c r="B157" s="4" t="s">
        <v>90</v>
      </c>
      <c r="C157" s="4">
        <v>7</v>
      </c>
      <c r="D157" s="4">
        <v>2</v>
      </c>
      <c r="E157" s="5" t="s">
        <v>234</v>
      </c>
      <c r="F157" s="6">
        <v>300</v>
      </c>
      <c r="G157" s="173">
        <v>0</v>
      </c>
      <c r="K157" s="93"/>
    </row>
    <row r="158" spans="1:11" s="99" customFormat="1" ht="15" thickBot="1">
      <c r="A158" s="29" t="s">
        <v>140</v>
      </c>
      <c r="B158" s="1" t="s">
        <v>90</v>
      </c>
      <c r="C158" s="1">
        <v>8</v>
      </c>
      <c r="D158" s="1">
        <v>0</v>
      </c>
      <c r="E158" s="43" t="s">
        <v>211</v>
      </c>
      <c r="F158" s="3">
        <v>0</v>
      </c>
      <c r="G158" s="110">
        <v>5914</v>
      </c>
      <c r="J158" s="93"/>
      <c r="K158" s="93"/>
    </row>
    <row r="159" spans="1:11" s="99" customFormat="1" ht="15" thickBot="1">
      <c r="A159" s="34" t="s">
        <v>51</v>
      </c>
      <c r="B159" s="4" t="s">
        <v>90</v>
      </c>
      <c r="C159" s="19">
        <v>8</v>
      </c>
      <c r="D159" s="19">
        <v>1</v>
      </c>
      <c r="E159" s="43" t="s">
        <v>211</v>
      </c>
      <c r="F159" s="21">
        <v>0</v>
      </c>
      <c r="G159" s="116">
        <v>5391</v>
      </c>
      <c r="K159" s="93"/>
    </row>
    <row r="160" spans="1:11" s="99" customFormat="1">
      <c r="A160" s="30" t="s">
        <v>52</v>
      </c>
      <c r="B160" s="4" t="s">
        <v>90</v>
      </c>
      <c r="C160" s="4">
        <v>8</v>
      </c>
      <c r="D160" s="4">
        <v>1</v>
      </c>
      <c r="E160" s="5" t="s">
        <v>225</v>
      </c>
      <c r="F160" s="6">
        <v>100</v>
      </c>
      <c r="G160" s="112">
        <v>2384</v>
      </c>
      <c r="K160" s="93"/>
    </row>
    <row r="161" spans="1:11" s="99" customFormat="1">
      <c r="A161" s="30" t="s">
        <v>52</v>
      </c>
      <c r="B161" s="4" t="s">
        <v>90</v>
      </c>
      <c r="C161" s="4">
        <v>8</v>
      </c>
      <c r="D161" s="4">
        <v>1</v>
      </c>
      <c r="E161" s="5" t="s">
        <v>225</v>
      </c>
      <c r="F161" s="6">
        <v>200</v>
      </c>
      <c r="G161" s="112">
        <v>100</v>
      </c>
      <c r="K161" s="93"/>
    </row>
    <row r="162" spans="1:11" s="99" customFormat="1" hidden="1">
      <c r="A162" s="30" t="s">
        <v>52</v>
      </c>
      <c r="B162" s="4" t="s">
        <v>90</v>
      </c>
      <c r="C162" s="4">
        <v>8</v>
      </c>
      <c r="D162" s="4">
        <v>1</v>
      </c>
      <c r="E162" s="5" t="s">
        <v>225</v>
      </c>
      <c r="F162" s="6">
        <v>800</v>
      </c>
      <c r="G162" s="112">
        <v>0</v>
      </c>
      <c r="K162" s="93"/>
    </row>
    <row r="163" spans="1:11" s="99" customFormat="1">
      <c r="A163" s="30" t="s">
        <v>53</v>
      </c>
      <c r="B163" s="4" t="s">
        <v>90</v>
      </c>
      <c r="C163" s="4">
        <v>8</v>
      </c>
      <c r="D163" s="4">
        <v>1</v>
      </c>
      <c r="E163" s="5" t="s">
        <v>226</v>
      </c>
      <c r="F163" s="6">
        <v>100</v>
      </c>
      <c r="G163" s="112">
        <v>2877</v>
      </c>
      <c r="K163" s="93"/>
    </row>
    <row r="164" spans="1:11" s="99" customFormat="1" ht="15" thickBot="1">
      <c r="A164" s="30" t="s">
        <v>53</v>
      </c>
      <c r="B164" s="4" t="s">
        <v>90</v>
      </c>
      <c r="C164" s="4">
        <v>8</v>
      </c>
      <c r="D164" s="4">
        <v>1</v>
      </c>
      <c r="E164" s="5" t="s">
        <v>226</v>
      </c>
      <c r="F164" s="6">
        <v>200</v>
      </c>
      <c r="G164" s="112">
        <v>30</v>
      </c>
      <c r="K164" s="93"/>
    </row>
    <row r="165" spans="1:11" s="99" customFormat="1" ht="15" hidden="1" thickBot="1">
      <c r="A165" s="36" t="s">
        <v>199</v>
      </c>
      <c r="B165" s="4" t="s">
        <v>90</v>
      </c>
      <c r="C165" s="4">
        <v>8</v>
      </c>
      <c r="D165" s="4">
        <v>1</v>
      </c>
      <c r="E165" s="5">
        <v>9994500000</v>
      </c>
      <c r="F165" s="6">
        <v>200</v>
      </c>
      <c r="G165" s="112"/>
      <c r="K165" s="93"/>
    </row>
    <row r="166" spans="1:11" ht="15" thickBot="1">
      <c r="A166" s="32" t="s">
        <v>141</v>
      </c>
      <c r="B166" s="11" t="s">
        <v>90</v>
      </c>
      <c r="C166" s="11">
        <v>8</v>
      </c>
      <c r="D166" s="11">
        <v>4</v>
      </c>
      <c r="E166" s="43" t="s">
        <v>211</v>
      </c>
      <c r="F166" s="12">
        <v>0</v>
      </c>
      <c r="G166" s="116">
        <v>523</v>
      </c>
    </row>
    <row r="167" spans="1:11">
      <c r="A167" s="30" t="s">
        <v>11</v>
      </c>
      <c r="B167" s="4" t="s">
        <v>90</v>
      </c>
      <c r="C167" s="4">
        <v>8</v>
      </c>
      <c r="D167" s="4">
        <v>4</v>
      </c>
      <c r="E167" s="5" t="s">
        <v>216</v>
      </c>
      <c r="F167" s="6">
        <v>100</v>
      </c>
      <c r="G167" s="112">
        <v>503</v>
      </c>
    </row>
    <row r="168" spans="1:11" s="99" customFormat="1" ht="15" thickBot="1">
      <c r="A168" s="30" t="s">
        <v>11</v>
      </c>
      <c r="B168" s="4" t="s">
        <v>191</v>
      </c>
      <c r="C168" s="4">
        <v>8</v>
      </c>
      <c r="D168" s="4">
        <v>4</v>
      </c>
      <c r="E168" s="5" t="s">
        <v>216</v>
      </c>
      <c r="F168" s="6">
        <v>200</v>
      </c>
      <c r="G168" s="112">
        <v>20</v>
      </c>
    </row>
    <row r="169" spans="1:11" ht="15" thickBot="1">
      <c r="A169" s="29" t="s">
        <v>140</v>
      </c>
      <c r="B169" s="11" t="s">
        <v>90</v>
      </c>
      <c r="C169" s="1">
        <v>8</v>
      </c>
      <c r="D169" s="1">
        <v>0</v>
      </c>
      <c r="E169" s="43" t="s">
        <v>211</v>
      </c>
      <c r="F169" s="3">
        <v>0</v>
      </c>
      <c r="G169" s="110">
        <v>11525</v>
      </c>
    </row>
    <row r="170" spans="1:11" ht="15" thickBot="1">
      <c r="A170" s="34" t="s">
        <v>51</v>
      </c>
      <c r="B170" s="11" t="s">
        <v>90</v>
      </c>
      <c r="C170" s="19">
        <v>8</v>
      </c>
      <c r="D170" s="19">
        <v>1</v>
      </c>
      <c r="E170" s="43" t="s">
        <v>211</v>
      </c>
      <c r="F170" s="21">
        <v>0</v>
      </c>
      <c r="G170" s="113">
        <v>11525</v>
      </c>
    </row>
    <row r="171" spans="1:11" s="99" customFormat="1">
      <c r="A171" s="30" t="s">
        <v>54</v>
      </c>
      <c r="B171" s="4" t="s">
        <v>192</v>
      </c>
      <c r="C171" s="4">
        <v>8</v>
      </c>
      <c r="D171" s="4">
        <v>1</v>
      </c>
      <c r="E171" s="5" t="s">
        <v>227</v>
      </c>
      <c r="F171" s="6">
        <v>100</v>
      </c>
      <c r="G171" s="154">
        <v>11091</v>
      </c>
    </row>
    <row r="172" spans="1:11" s="99" customFormat="1">
      <c r="A172" s="30" t="s">
        <v>54</v>
      </c>
      <c r="B172" s="4" t="s">
        <v>193</v>
      </c>
      <c r="C172" s="4">
        <v>8</v>
      </c>
      <c r="D172" s="4">
        <v>1</v>
      </c>
      <c r="E172" s="5" t="s">
        <v>227</v>
      </c>
      <c r="F172" s="6">
        <v>200</v>
      </c>
      <c r="G172" s="154">
        <v>402</v>
      </c>
    </row>
    <row r="173" spans="1:11">
      <c r="A173" s="33" t="s">
        <v>54</v>
      </c>
      <c r="B173" s="13" t="s">
        <v>90</v>
      </c>
      <c r="C173" s="13">
        <v>8</v>
      </c>
      <c r="D173" s="13">
        <v>1</v>
      </c>
      <c r="E173" s="14" t="s">
        <v>227</v>
      </c>
      <c r="F173" s="15">
        <v>800</v>
      </c>
      <c r="G173" s="148">
        <v>32</v>
      </c>
    </row>
    <row r="174" spans="1:11" hidden="1">
      <c r="K174" s="93"/>
    </row>
    <row r="175" spans="1:11" ht="15.6">
      <c r="A175" s="135" t="s">
        <v>159</v>
      </c>
      <c r="B175" s="136"/>
      <c r="C175" s="135"/>
      <c r="D175" s="135"/>
      <c r="E175" s="135"/>
      <c r="F175" s="135"/>
      <c r="G175" s="137">
        <v>362066.36700000003</v>
      </c>
      <c r="K175" s="93"/>
    </row>
    <row r="176" spans="1:11">
      <c r="I176" s="93"/>
    </row>
    <row r="177" spans="7:7">
      <c r="G177" s="166"/>
    </row>
    <row r="178" spans="7:7">
      <c r="G178" s="166"/>
    </row>
  </sheetData>
  <autoFilter ref="A8:G175">
    <filterColumn colId="6">
      <filters>
        <filter val="10,0"/>
        <filter val="100,0"/>
        <filter val="1005,4"/>
        <filter val="1062,2"/>
        <filter val="10639,0"/>
        <filter val="11091,0"/>
        <filter val="11450,0"/>
        <filter val="11525,0"/>
        <filter val="1158,0"/>
        <filter val="11600,0"/>
        <filter val="1210,0"/>
        <filter val="1222,0"/>
        <filter val="125,0"/>
        <filter val="1302,0"/>
        <filter val="1308,3"/>
        <filter val="13661,0"/>
        <filter val="1391,0"/>
        <filter val="14250,0"/>
        <filter val="145,0"/>
        <filter val="146890,0"/>
        <filter val="15,0"/>
        <filter val="1508,1"/>
        <filter val="15208,0"/>
        <filter val="1558,1"/>
        <filter val="15731,0"/>
        <filter val="1591,0"/>
        <filter val="171788,0"/>
        <filter val="179,0"/>
        <filter val="19,0"/>
        <filter val="1947,0"/>
        <filter val="20,0"/>
        <filter val="200,0"/>
        <filter val="2000,0"/>
        <filter val="2035,4"/>
        <filter val="2075,0"/>
        <filter val="21894,0"/>
        <filter val="2200,0"/>
        <filter val="2384,0"/>
        <filter val="2419,2"/>
        <filter val="2475,0"/>
        <filter val="2489,0"/>
        <filter val="249283,6"/>
        <filter val="250,0"/>
        <filter val="2537,0"/>
        <filter val="258574,3"/>
        <filter val="2829,0"/>
        <filter val="2848,0"/>
        <filter val="2877,0"/>
        <filter val="29356,0"/>
        <filter val="2937,0"/>
        <filter val="30,0"/>
        <filter val="300,0"/>
        <filter val="310,0"/>
        <filter val="31176,9"/>
        <filter val="32,0"/>
        <filter val="33266,2"/>
        <filter val="3350,0"/>
        <filter val="349,0"/>
        <filter val="3600,0"/>
        <filter val="362066,4"/>
        <filter val="37,0"/>
        <filter val="400,0"/>
        <filter val="402,0"/>
        <filter val="405,0"/>
        <filter val="4300,0"/>
        <filter val="4310,0"/>
        <filter val="437,2"/>
        <filter val="440,0"/>
        <filter val="4455,0"/>
        <filter val="480,0"/>
        <filter val="49,0"/>
        <filter val="50,0"/>
        <filter val="500,0"/>
        <filter val="502,7"/>
        <filter val="503,0"/>
        <filter val="50611,6"/>
        <filter val="523,0"/>
        <filter val="539,0"/>
        <filter val="5391,0"/>
        <filter val="560,0"/>
        <filter val="5744,6"/>
        <filter val="5914,0"/>
        <filter val="5947,0"/>
        <filter val="61,0"/>
        <filter val="700,0"/>
        <filter val="73195,6"/>
        <filter val="749,0"/>
        <filter val="7709,0"/>
        <filter val="80,0"/>
        <filter val="8100,0"/>
        <filter val="821,0"/>
        <filter val="917,2"/>
        <filter val="9290,7"/>
        <filter val="96,0"/>
      </filters>
    </filterColumn>
  </autoFilter>
  <mergeCells count="2">
    <mergeCell ref="A5:G5"/>
    <mergeCell ref="A6:G6"/>
  </mergeCells>
  <pageMargins left="0.7" right="0.16" top="0.44" bottom="0.25" header="0.16" footer="0.16"/>
  <pageSetup paperSize="9" orientation="portrait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176"/>
  <sheetViews>
    <sheetView workbookViewId="0">
      <selection activeCell="H5" sqref="H5"/>
    </sheetView>
  </sheetViews>
  <sheetFormatPr defaultColWidth="9.109375" defaultRowHeight="14.4"/>
  <cols>
    <col min="1" max="1" width="55.6640625" style="99" customWidth="1"/>
    <col min="2" max="2" width="4.5546875" style="70" customWidth="1"/>
    <col min="3" max="3" width="4" style="99" customWidth="1"/>
    <col min="4" max="4" width="4.109375" style="99" customWidth="1"/>
    <col min="5" max="5" width="10" style="99" customWidth="1"/>
    <col min="6" max="6" width="5.33203125" style="99" customWidth="1"/>
    <col min="7" max="7" width="10.33203125" style="69" customWidth="1"/>
    <col min="8" max="8" width="11.109375" style="99" customWidth="1"/>
    <col min="9" max="16384" width="9.109375" style="99"/>
  </cols>
  <sheetData>
    <row r="1" spans="1:8">
      <c r="H1" s="46" t="s">
        <v>246</v>
      </c>
    </row>
    <row r="2" spans="1:8">
      <c r="H2" s="92" t="s">
        <v>78</v>
      </c>
    </row>
    <row r="3" spans="1:8">
      <c r="H3" s="92" t="s">
        <v>79</v>
      </c>
    </row>
    <row r="4" spans="1:8">
      <c r="H4" s="92" t="s">
        <v>707</v>
      </c>
    </row>
    <row r="5" spans="1:8" ht="15.6">
      <c r="A5" s="414" t="s">
        <v>80</v>
      </c>
      <c r="B5" s="414"/>
      <c r="C5" s="414"/>
      <c r="D5" s="414"/>
      <c r="E5" s="414"/>
      <c r="F5" s="414"/>
      <c r="G5" s="414"/>
    </row>
    <row r="6" spans="1:8" ht="34.5" customHeight="1">
      <c r="A6" s="415" t="s">
        <v>690</v>
      </c>
      <c r="B6" s="415"/>
      <c r="C6" s="415"/>
      <c r="D6" s="415"/>
      <c r="E6" s="415"/>
      <c r="F6" s="415"/>
      <c r="G6" s="415"/>
      <c r="H6" s="415"/>
    </row>
    <row r="7" spans="1:8">
      <c r="A7" s="42" t="s">
        <v>0</v>
      </c>
      <c r="B7" s="71" t="s">
        <v>83</v>
      </c>
      <c r="C7" s="72" t="s">
        <v>1</v>
      </c>
      <c r="D7" s="72" t="s">
        <v>2</v>
      </c>
      <c r="E7" s="72" t="s">
        <v>3</v>
      </c>
      <c r="F7" s="72" t="s">
        <v>4</v>
      </c>
      <c r="G7" s="42">
        <v>2020</v>
      </c>
      <c r="H7" s="42">
        <v>2021</v>
      </c>
    </row>
    <row r="8" spans="1:8" ht="15" thickBot="1">
      <c r="A8" s="73">
        <v>1</v>
      </c>
      <c r="B8" s="74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7</v>
      </c>
    </row>
    <row r="9" spans="1:8" ht="15" thickBot="1">
      <c r="A9" s="76" t="s">
        <v>82</v>
      </c>
      <c r="B9" s="77" t="s">
        <v>84</v>
      </c>
      <c r="C9" s="43" t="s">
        <v>75</v>
      </c>
      <c r="D9" s="43" t="s">
        <v>75</v>
      </c>
      <c r="E9" s="43" t="s">
        <v>211</v>
      </c>
      <c r="F9" s="43" t="s">
        <v>76</v>
      </c>
      <c r="G9" s="133">
        <v>28711.767</v>
      </c>
      <c r="H9" s="133">
        <v>28382.667000000001</v>
      </c>
    </row>
    <row r="10" spans="1:8" ht="15" thickBot="1">
      <c r="A10" s="29" t="s">
        <v>8</v>
      </c>
      <c r="B10" s="79" t="s">
        <v>84</v>
      </c>
      <c r="C10" s="1">
        <v>1</v>
      </c>
      <c r="D10" s="1">
        <v>0</v>
      </c>
      <c r="E10" s="43" t="s">
        <v>211</v>
      </c>
      <c r="F10" s="3">
        <v>0</v>
      </c>
      <c r="G10" s="110">
        <v>14131</v>
      </c>
      <c r="H10" s="110">
        <v>13931</v>
      </c>
    </row>
    <row r="11" spans="1:8" ht="24.6" thickBot="1">
      <c r="A11" s="49" t="s">
        <v>9</v>
      </c>
      <c r="B11" s="79" t="s">
        <v>84</v>
      </c>
      <c r="C11" s="50">
        <v>1</v>
      </c>
      <c r="D11" s="50">
        <v>2</v>
      </c>
      <c r="E11" s="43" t="s">
        <v>211</v>
      </c>
      <c r="F11" s="51">
        <v>0</v>
      </c>
      <c r="G11" s="111">
        <v>1491</v>
      </c>
      <c r="H11" s="111">
        <v>1391</v>
      </c>
    </row>
    <row r="12" spans="1:8">
      <c r="A12" s="30" t="s">
        <v>10</v>
      </c>
      <c r="B12" s="80" t="s">
        <v>84</v>
      </c>
      <c r="C12" s="4">
        <v>1</v>
      </c>
      <c r="D12" s="4">
        <v>2</v>
      </c>
      <c r="E12" s="5" t="s">
        <v>215</v>
      </c>
      <c r="F12" s="6">
        <v>100</v>
      </c>
      <c r="G12" s="112">
        <v>1391</v>
      </c>
      <c r="H12" s="112">
        <v>1391</v>
      </c>
    </row>
    <row r="13" spans="1:8" ht="15" thickBot="1">
      <c r="A13" s="30" t="s">
        <v>11</v>
      </c>
      <c r="B13" s="80" t="s">
        <v>84</v>
      </c>
      <c r="C13" s="4">
        <v>1</v>
      </c>
      <c r="D13" s="4">
        <v>2</v>
      </c>
      <c r="E13" s="5" t="s">
        <v>216</v>
      </c>
      <c r="F13" s="6">
        <v>200</v>
      </c>
      <c r="G13" s="112">
        <v>100</v>
      </c>
      <c r="H13" s="112">
        <v>0</v>
      </c>
    </row>
    <row r="14" spans="1:8" ht="24.6" thickBot="1">
      <c r="A14" s="31" t="s">
        <v>14</v>
      </c>
      <c r="B14" s="82" t="s">
        <v>84</v>
      </c>
      <c r="C14" s="7">
        <v>1</v>
      </c>
      <c r="D14" s="8">
        <v>4</v>
      </c>
      <c r="E14" s="43" t="s">
        <v>211</v>
      </c>
      <c r="F14" s="10">
        <v>0</v>
      </c>
      <c r="G14" s="114">
        <v>12461</v>
      </c>
      <c r="H14" s="114">
        <v>12361</v>
      </c>
    </row>
    <row r="15" spans="1:8">
      <c r="A15" s="30" t="s">
        <v>11</v>
      </c>
      <c r="B15" s="80" t="s">
        <v>84</v>
      </c>
      <c r="C15" s="4">
        <v>1</v>
      </c>
      <c r="D15" s="4">
        <v>4</v>
      </c>
      <c r="E15" s="5" t="s">
        <v>216</v>
      </c>
      <c r="F15" s="6">
        <v>100</v>
      </c>
      <c r="G15" s="112">
        <v>10639</v>
      </c>
      <c r="H15" s="112">
        <v>10639</v>
      </c>
    </row>
    <row r="16" spans="1:8">
      <c r="A16" s="30" t="s">
        <v>11</v>
      </c>
      <c r="B16" s="80" t="s">
        <v>84</v>
      </c>
      <c r="C16" s="4">
        <v>1</v>
      </c>
      <c r="D16" s="4">
        <v>4</v>
      </c>
      <c r="E16" s="5" t="s">
        <v>216</v>
      </c>
      <c r="F16" s="6">
        <v>200</v>
      </c>
      <c r="G16" s="112">
        <v>1100</v>
      </c>
      <c r="H16" s="112">
        <v>1000</v>
      </c>
    </row>
    <row r="17" spans="1:8" hidden="1">
      <c r="A17" s="30" t="s">
        <v>11</v>
      </c>
      <c r="B17" s="80" t="s">
        <v>84</v>
      </c>
      <c r="C17" s="4">
        <v>1</v>
      </c>
      <c r="D17" s="4">
        <v>4</v>
      </c>
      <c r="E17" s="5" t="s">
        <v>216</v>
      </c>
      <c r="F17" s="6">
        <v>800</v>
      </c>
      <c r="G17" s="112">
        <v>0</v>
      </c>
      <c r="H17" s="112"/>
    </row>
    <row r="18" spans="1:8">
      <c r="A18" s="30" t="s">
        <v>20</v>
      </c>
      <c r="B18" s="80" t="s">
        <v>84</v>
      </c>
      <c r="C18" s="4">
        <v>1</v>
      </c>
      <c r="D18" s="4">
        <v>4</v>
      </c>
      <c r="E18" s="5">
        <v>9980077720</v>
      </c>
      <c r="F18" s="6">
        <v>100</v>
      </c>
      <c r="G18" s="112">
        <v>300</v>
      </c>
      <c r="H18" s="112">
        <v>300</v>
      </c>
    </row>
    <row r="19" spans="1:8">
      <c r="A19" s="30" t="s">
        <v>20</v>
      </c>
      <c r="B19" s="80" t="s">
        <v>84</v>
      </c>
      <c r="C19" s="4">
        <v>1</v>
      </c>
      <c r="D19" s="4">
        <v>4</v>
      </c>
      <c r="E19" s="5">
        <v>9980077720</v>
      </c>
      <c r="F19" s="6">
        <v>200</v>
      </c>
      <c r="G19" s="112">
        <v>61</v>
      </c>
      <c r="H19" s="112">
        <v>61</v>
      </c>
    </row>
    <row r="20" spans="1:8" ht="24.6">
      <c r="A20" s="30" t="s">
        <v>22</v>
      </c>
      <c r="B20" s="80" t="s">
        <v>84</v>
      </c>
      <c r="C20" s="4">
        <v>1</v>
      </c>
      <c r="D20" s="4">
        <v>4</v>
      </c>
      <c r="E20" s="5">
        <v>9980077710</v>
      </c>
      <c r="F20" s="6">
        <v>100</v>
      </c>
      <c r="G20" s="112">
        <v>300</v>
      </c>
      <c r="H20" s="112">
        <v>300</v>
      </c>
    </row>
    <row r="21" spans="1:8" ht="25.2" thickBot="1">
      <c r="A21" s="30" t="s">
        <v>22</v>
      </c>
      <c r="B21" s="80" t="s">
        <v>84</v>
      </c>
      <c r="C21" s="4">
        <v>1</v>
      </c>
      <c r="D21" s="4">
        <v>4</v>
      </c>
      <c r="E21" s="5">
        <v>9980077710</v>
      </c>
      <c r="F21" s="6">
        <v>200</v>
      </c>
      <c r="G21" s="112">
        <v>61</v>
      </c>
      <c r="H21" s="112">
        <v>61</v>
      </c>
    </row>
    <row r="22" spans="1:8" ht="15" hidden="1" thickBot="1">
      <c r="A22" s="32" t="s">
        <v>209</v>
      </c>
      <c r="B22" s="79" t="s">
        <v>84</v>
      </c>
      <c r="C22" s="11">
        <v>1</v>
      </c>
      <c r="D22" s="178">
        <v>5</v>
      </c>
      <c r="E22" s="43" t="s">
        <v>211</v>
      </c>
      <c r="F22" s="179">
        <v>0</v>
      </c>
      <c r="G22" s="114">
        <v>0</v>
      </c>
      <c r="H22" s="114">
        <v>0</v>
      </c>
    </row>
    <row r="23" spans="1:8" ht="25.2" hidden="1" thickBot="1">
      <c r="A23" s="30" t="s">
        <v>210</v>
      </c>
      <c r="B23" s="80" t="s">
        <v>84</v>
      </c>
      <c r="C23" s="4">
        <v>1</v>
      </c>
      <c r="D23" s="52">
        <v>5</v>
      </c>
      <c r="E23" s="5">
        <v>9980051200</v>
      </c>
      <c r="F23" s="54">
        <v>200</v>
      </c>
      <c r="G23" s="112">
        <v>0</v>
      </c>
      <c r="H23" s="177">
        <v>0</v>
      </c>
    </row>
    <row r="24" spans="1:8" ht="15" hidden="1" thickBot="1">
      <c r="A24" s="31" t="s">
        <v>160</v>
      </c>
      <c r="B24" s="82" t="s">
        <v>84</v>
      </c>
      <c r="C24" s="7">
        <v>1</v>
      </c>
      <c r="D24" s="8">
        <v>7</v>
      </c>
      <c r="E24" s="43" t="s">
        <v>211</v>
      </c>
      <c r="F24" s="10">
        <v>0</v>
      </c>
      <c r="G24" s="113">
        <v>0</v>
      </c>
      <c r="H24" s="112"/>
    </row>
    <row r="25" spans="1:8" ht="25.2" hidden="1" thickBot="1">
      <c r="A25" s="30" t="s">
        <v>161</v>
      </c>
      <c r="B25" s="80" t="s">
        <v>84</v>
      </c>
      <c r="C25" s="4">
        <v>1</v>
      </c>
      <c r="D25" s="4">
        <v>7</v>
      </c>
      <c r="E25" s="5">
        <v>9940020020</v>
      </c>
      <c r="F25" s="6">
        <v>200</v>
      </c>
      <c r="G25" s="112">
        <v>0</v>
      </c>
      <c r="H25" s="112"/>
    </row>
    <row r="26" spans="1:8" ht="15" hidden="1" thickBot="1">
      <c r="A26" s="30" t="s">
        <v>162</v>
      </c>
      <c r="B26" s="80" t="s">
        <v>84</v>
      </c>
      <c r="C26" s="4">
        <v>1</v>
      </c>
      <c r="D26" s="52">
        <v>7</v>
      </c>
      <c r="E26" s="53">
        <v>9940020010</v>
      </c>
      <c r="F26" s="6">
        <v>200</v>
      </c>
      <c r="G26" s="112">
        <v>0</v>
      </c>
      <c r="H26" s="112"/>
    </row>
    <row r="27" spans="1:8" ht="15" hidden="1" thickBot="1">
      <c r="A27" s="32" t="s">
        <v>17</v>
      </c>
      <c r="B27" s="79" t="s">
        <v>84</v>
      </c>
      <c r="C27" s="11">
        <v>1</v>
      </c>
      <c r="D27" s="11">
        <v>11</v>
      </c>
      <c r="E27" s="43" t="s">
        <v>211</v>
      </c>
      <c r="F27" s="12">
        <v>0</v>
      </c>
      <c r="G27" s="116">
        <v>0</v>
      </c>
      <c r="H27" s="112">
        <v>0</v>
      </c>
    </row>
    <row r="28" spans="1:8" ht="15" hidden="1" thickBot="1">
      <c r="A28" s="30" t="s">
        <v>18</v>
      </c>
      <c r="B28" s="80" t="s">
        <v>84</v>
      </c>
      <c r="C28" s="4">
        <v>1</v>
      </c>
      <c r="D28" s="4">
        <v>11</v>
      </c>
      <c r="E28" s="5" t="s">
        <v>219</v>
      </c>
      <c r="F28" s="6">
        <v>870</v>
      </c>
      <c r="G28" s="112">
        <v>0</v>
      </c>
      <c r="H28" s="112">
        <v>0</v>
      </c>
    </row>
    <row r="29" spans="1:8" ht="15" hidden="1" thickBot="1">
      <c r="A29" s="36" t="s">
        <v>204</v>
      </c>
      <c r="B29" s="80" t="s">
        <v>84</v>
      </c>
      <c r="C29" s="4">
        <v>1</v>
      </c>
      <c r="D29" s="4">
        <v>11</v>
      </c>
      <c r="E29" s="5" t="s">
        <v>218</v>
      </c>
      <c r="F29" s="6">
        <v>870</v>
      </c>
      <c r="G29" s="112">
        <v>0</v>
      </c>
      <c r="H29" s="112">
        <v>0</v>
      </c>
    </row>
    <row r="30" spans="1:8" ht="15" thickBot="1">
      <c r="A30" s="32" t="s">
        <v>19</v>
      </c>
      <c r="B30" s="80" t="s">
        <v>84</v>
      </c>
      <c r="C30" s="11">
        <v>1</v>
      </c>
      <c r="D30" s="11">
        <v>13</v>
      </c>
      <c r="E30" s="43" t="s">
        <v>211</v>
      </c>
      <c r="F30" s="12">
        <v>0</v>
      </c>
      <c r="G30" s="115">
        <v>179</v>
      </c>
      <c r="H30" s="112">
        <v>179</v>
      </c>
    </row>
    <row r="31" spans="1:8" ht="15" thickBot="1">
      <c r="A31" s="30" t="s">
        <v>139</v>
      </c>
      <c r="B31" s="79" t="s">
        <v>84</v>
      </c>
      <c r="C31" s="4">
        <v>1</v>
      </c>
      <c r="D31" s="4">
        <v>13</v>
      </c>
      <c r="E31" s="14">
        <v>9980077730</v>
      </c>
      <c r="F31" s="6">
        <v>200</v>
      </c>
      <c r="G31" s="112">
        <v>179</v>
      </c>
      <c r="H31" s="112">
        <v>179</v>
      </c>
    </row>
    <row r="32" spans="1:8" ht="15" hidden="1" thickBot="1">
      <c r="A32" s="33" t="s">
        <v>24</v>
      </c>
      <c r="B32" s="80" t="s">
        <v>84</v>
      </c>
      <c r="C32" s="13">
        <v>1</v>
      </c>
      <c r="D32" s="13">
        <v>13</v>
      </c>
      <c r="E32" s="14">
        <v>9990000000</v>
      </c>
      <c r="F32" s="15">
        <v>999</v>
      </c>
      <c r="G32" s="164">
        <v>0</v>
      </c>
      <c r="H32" s="112"/>
    </row>
    <row r="33" spans="1:8" ht="15" thickBot="1">
      <c r="A33" s="29" t="s">
        <v>25</v>
      </c>
      <c r="B33" s="79" t="s">
        <v>84</v>
      </c>
      <c r="C33" s="1">
        <v>3</v>
      </c>
      <c r="D33" s="1">
        <v>0</v>
      </c>
      <c r="E33" s="43" t="s">
        <v>211</v>
      </c>
      <c r="F33" s="3">
        <v>0</v>
      </c>
      <c r="G33" s="110">
        <v>1804.1</v>
      </c>
      <c r="H33" s="112">
        <v>1825</v>
      </c>
    </row>
    <row r="34" spans="1:8" ht="15" thickBot="1">
      <c r="A34" s="31" t="s">
        <v>197</v>
      </c>
      <c r="B34" s="79" t="s">
        <v>84</v>
      </c>
      <c r="C34" s="7">
        <v>3</v>
      </c>
      <c r="D34" s="8">
        <v>4</v>
      </c>
      <c r="E34" s="43" t="s">
        <v>211</v>
      </c>
      <c r="F34" s="10">
        <v>0</v>
      </c>
      <c r="G34" s="114">
        <v>582.1</v>
      </c>
      <c r="H34" s="112">
        <v>603</v>
      </c>
    </row>
    <row r="35" spans="1:8" ht="24.6">
      <c r="A35" s="33" t="s">
        <v>23</v>
      </c>
      <c r="B35" s="80" t="s">
        <v>84</v>
      </c>
      <c r="C35" s="16">
        <v>3</v>
      </c>
      <c r="D35" s="17">
        <v>4</v>
      </c>
      <c r="E35" s="14">
        <v>9980059300</v>
      </c>
      <c r="F35" s="18">
        <v>100</v>
      </c>
      <c r="G35" s="112">
        <v>480</v>
      </c>
      <c r="H35" s="112">
        <v>480</v>
      </c>
    </row>
    <row r="36" spans="1:8" ht="25.2" thickBot="1">
      <c r="A36" s="33" t="s">
        <v>23</v>
      </c>
      <c r="B36" s="80" t="s">
        <v>84</v>
      </c>
      <c r="C36" s="24">
        <v>3</v>
      </c>
      <c r="D36" s="25">
        <v>4</v>
      </c>
      <c r="E36" s="14">
        <v>9980059300</v>
      </c>
      <c r="F36" s="68">
        <v>200</v>
      </c>
      <c r="G36" s="112">
        <v>102.1</v>
      </c>
      <c r="H36" s="112">
        <v>123</v>
      </c>
    </row>
    <row r="37" spans="1:8" ht="24.6" thickBot="1">
      <c r="A37" s="39" t="s">
        <v>26</v>
      </c>
      <c r="B37" s="80" t="s">
        <v>84</v>
      </c>
      <c r="C37" s="23">
        <v>3</v>
      </c>
      <c r="D37" s="59">
        <v>9</v>
      </c>
      <c r="E37" s="43" t="s">
        <v>211</v>
      </c>
      <c r="F37" s="60">
        <v>0</v>
      </c>
      <c r="G37" s="114">
        <v>1222</v>
      </c>
      <c r="H37" s="112">
        <v>1222</v>
      </c>
    </row>
    <row r="38" spans="1:8" ht="15" thickBot="1">
      <c r="A38" s="159" t="s">
        <v>27</v>
      </c>
      <c r="B38" s="80" t="s">
        <v>84</v>
      </c>
      <c r="C38" s="24">
        <v>3</v>
      </c>
      <c r="D38" s="25">
        <v>9</v>
      </c>
      <c r="E38" s="5">
        <v>9940020990</v>
      </c>
      <c r="F38" s="68">
        <v>100</v>
      </c>
      <c r="G38" s="112">
        <v>1222</v>
      </c>
      <c r="H38" s="112">
        <v>1222</v>
      </c>
    </row>
    <row r="39" spans="1:8" ht="15" hidden="1" thickBot="1">
      <c r="A39" s="159" t="s">
        <v>27</v>
      </c>
      <c r="B39" s="80" t="s">
        <v>84</v>
      </c>
      <c r="C39" s="24">
        <v>3</v>
      </c>
      <c r="D39" s="25">
        <v>9</v>
      </c>
      <c r="E39" s="5">
        <v>9940020990</v>
      </c>
      <c r="F39" s="68">
        <v>200</v>
      </c>
      <c r="G39" s="112">
        <v>0</v>
      </c>
      <c r="H39" s="112">
        <v>0</v>
      </c>
    </row>
    <row r="40" spans="1:8" ht="24.6" hidden="1" thickBot="1">
      <c r="A40" s="175" t="s">
        <v>203</v>
      </c>
      <c r="B40" s="79" t="s">
        <v>84</v>
      </c>
      <c r="C40" s="105" t="s">
        <v>128</v>
      </c>
      <c r="D40" s="105">
        <v>14</v>
      </c>
      <c r="E40" s="9">
        <v>0</v>
      </c>
      <c r="F40" s="12">
        <v>0</v>
      </c>
      <c r="G40" s="116">
        <v>0</v>
      </c>
      <c r="H40" s="112">
        <v>0</v>
      </c>
    </row>
    <row r="41" spans="1:8" ht="15" hidden="1" thickBot="1">
      <c r="A41" s="174" t="s">
        <v>245</v>
      </c>
      <c r="B41" s="80" t="s">
        <v>84</v>
      </c>
      <c r="C41" s="106" t="s">
        <v>128</v>
      </c>
      <c r="D41" s="106">
        <v>14</v>
      </c>
      <c r="E41" s="5">
        <v>795000</v>
      </c>
      <c r="F41" s="6">
        <v>240</v>
      </c>
      <c r="G41" s="173"/>
      <c r="H41" s="112"/>
    </row>
    <row r="42" spans="1:8" ht="15" thickBot="1">
      <c r="A42" s="29" t="s">
        <v>28</v>
      </c>
      <c r="B42" s="1" t="s">
        <v>84</v>
      </c>
      <c r="C42" s="1">
        <v>4</v>
      </c>
      <c r="D42" s="1">
        <v>0</v>
      </c>
      <c r="E42" s="43" t="s">
        <v>211</v>
      </c>
      <c r="F42" s="3">
        <v>0</v>
      </c>
      <c r="G42" s="110">
        <v>5744.6</v>
      </c>
      <c r="H42" s="112">
        <v>5744.6</v>
      </c>
    </row>
    <row r="43" spans="1:8" ht="15" thickBot="1">
      <c r="A43" s="163" t="s">
        <v>194</v>
      </c>
      <c r="B43" s="80" t="s">
        <v>84</v>
      </c>
      <c r="C43" s="11">
        <v>4</v>
      </c>
      <c r="D43" s="11">
        <v>9</v>
      </c>
      <c r="E43" s="43" t="s">
        <v>211</v>
      </c>
      <c r="F43" s="12">
        <v>0</v>
      </c>
      <c r="G43" s="115">
        <v>5744.6</v>
      </c>
      <c r="H43" s="112">
        <v>5744.6</v>
      </c>
    </row>
    <row r="44" spans="1:8">
      <c r="A44" s="162" t="s">
        <v>195</v>
      </c>
      <c r="B44" s="80" t="s">
        <v>84</v>
      </c>
      <c r="C44" s="4">
        <v>4</v>
      </c>
      <c r="D44" s="4">
        <v>9</v>
      </c>
      <c r="E44" s="5" t="s">
        <v>220</v>
      </c>
      <c r="F44" s="6">
        <v>200</v>
      </c>
      <c r="G44" s="112">
        <v>5744.6</v>
      </c>
      <c r="H44" s="112">
        <v>5744.6</v>
      </c>
    </row>
    <row r="45" spans="1:8" ht="15" hidden="1" thickBot="1">
      <c r="A45" s="163" t="s">
        <v>214</v>
      </c>
      <c r="B45" s="79" t="s">
        <v>84</v>
      </c>
      <c r="C45" s="11">
        <v>4</v>
      </c>
      <c r="D45" s="11">
        <v>12</v>
      </c>
      <c r="E45" s="43" t="s">
        <v>211</v>
      </c>
      <c r="F45" s="12">
        <v>0</v>
      </c>
      <c r="G45" s="188">
        <v>0</v>
      </c>
      <c r="H45" s="112"/>
    </row>
    <row r="46" spans="1:8" hidden="1">
      <c r="A46" s="162" t="s">
        <v>214</v>
      </c>
      <c r="B46" s="79" t="s">
        <v>84</v>
      </c>
      <c r="C46" s="11">
        <v>4</v>
      </c>
      <c r="D46" s="11">
        <v>12</v>
      </c>
      <c r="E46" s="5">
        <v>9992649900</v>
      </c>
      <c r="F46" s="12">
        <v>200</v>
      </c>
      <c r="G46" s="188">
        <v>0</v>
      </c>
      <c r="H46" s="112"/>
    </row>
    <row r="47" spans="1:8" ht="15" thickBot="1">
      <c r="A47" s="160" t="s">
        <v>30</v>
      </c>
      <c r="B47" s="160" t="s">
        <v>84</v>
      </c>
      <c r="C47" s="160">
        <v>5</v>
      </c>
      <c r="D47" s="160">
        <v>0</v>
      </c>
      <c r="E47" s="186" t="s">
        <v>211</v>
      </c>
      <c r="F47" s="161">
        <v>0</v>
      </c>
      <c r="G47" s="187">
        <v>2075</v>
      </c>
      <c r="H47" s="112">
        <v>2075</v>
      </c>
    </row>
    <row r="48" spans="1:8" ht="15" thickBot="1">
      <c r="A48" s="32" t="s">
        <v>33</v>
      </c>
      <c r="B48" s="82" t="s">
        <v>84</v>
      </c>
      <c r="C48" s="11">
        <v>5</v>
      </c>
      <c r="D48" s="11">
        <v>2</v>
      </c>
      <c r="E48" s="43" t="s">
        <v>211</v>
      </c>
      <c r="F48" s="12">
        <v>0</v>
      </c>
      <c r="G48" s="115">
        <v>2075</v>
      </c>
      <c r="H48" s="112">
        <v>2075</v>
      </c>
    </row>
    <row r="49" spans="1:8" ht="15" thickBot="1">
      <c r="A49" s="30" t="s">
        <v>34</v>
      </c>
      <c r="B49" s="84" t="s">
        <v>84</v>
      </c>
      <c r="C49" s="4">
        <v>5</v>
      </c>
      <c r="D49" s="4">
        <v>2</v>
      </c>
      <c r="E49" s="5">
        <v>9940023510</v>
      </c>
      <c r="F49" s="6">
        <v>200</v>
      </c>
      <c r="G49" s="112">
        <v>2075</v>
      </c>
      <c r="H49" s="112">
        <v>2075</v>
      </c>
    </row>
    <row r="50" spans="1:8" ht="15" hidden="1" thickBot="1">
      <c r="A50" s="32" t="s">
        <v>35</v>
      </c>
      <c r="B50" s="82" t="s">
        <v>84</v>
      </c>
      <c r="C50" s="11">
        <v>5</v>
      </c>
      <c r="D50" s="11">
        <v>3</v>
      </c>
      <c r="E50" s="43" t="s">
        <v>211</v>
      </c>
      <c r="F50" s="12">
        <v>0</v>
      </c>
      <c r="G50" s="115">
        <v>0</v>
      </c>
      <c r="H50" s="112">
        <v>0</v>
      </c>
    </row>
    <row r="51" spans="1:8" ht="15" hidden="1" thickBot="1">
      <c r="A51" s="33" t="s">
        <v>36</v>
      </c>
      <c r="B51" s="80" t="s">
        <v>84</v>
      </c>
      <c r="C51" s="4">
        <v>5</v>
      </c>
      <c r="D51" s="4">
        <v>3</v>
      </c>
      <c r="E51" s="5" t="s">
        <v>220</v>
      </c>
      <c r="F51" s="6">
        <v>400</v>
      </c>
      <c r="G51" s="112">
        <v>0</v>
      </c>
      <c r="H51" s="112">
        <v>0</v>
      </c>
    </row>
    <row r="52" spans="1:8" ht="15" hidden="1" thickBot="1">
      <c r="A52" s="33" t="s">
        <v>32</v>
      </c>
      <c r="B52" s="80" t="s">
        <v>84</v>
      </c>
      <c r="C52" s="4">
        <v>5</v>
      </c>
      <c r="D52" s="4">
        <v>3</v>
      </c>
      <c r="E52" s="5">
        <v>7950000</v>
      </c>
      <c r="F52" s="6">
        <v>400</v>
      </c>
      <c r="G52" s="112">
        <v>0</v>
      </c>
      <c r="H52" s="112"/>
    </row>
    <row r="53" spans="1:8" ht="15" hidden="1" thickBot="1">
      <c r="A53" s="32" t="s">
        <v>37</v>
      </c>
      <c r="B53" s="82" t="s">
        <v>84</v>
      </c>
      <c r="C53" s="11">
        <v>5</v>
      </c>
      <c r="D53" s="11">
        <v>5</v>
      </c>
      <c r="E53" s="43" t="s">
        <v>211</v>
      </c>
      <c r="F53" s="12">
        <v>0</v>
      </c>
      <c r="G53" s="147">
        <v>0</v>
      </c>
      <c r="H53" s="112"/>
    </row>
    <row r="54" spans="1:8" ht="15" hidden="1" thickBot="1">
      <c r="A54" s="30" t="s">
        <v>38</v>
      </c>
      <c r="B54" s="80" t="s">
        <v>84</v>
      </c>
      <c r="C54" s="4">
        <v>5</v>
      </c>
      <c r="D54" s="4">
        <v>5</v>
      </c>
      <c r="E54" s="5">
        <v>9990029900</v>
      </c>
      <c r="F54" s="6">
        <v>600</v>
      </c>
      <c r="G54" s="112">
        <v>0</v>
      </c>
      <c r="H54" s="112"/>
    </row>
    <row r="55" spans="1:8" ht="15" thickBot="1">
      <c r="A55" s="29" t="s">
        <v>39</v>
      </c>
      <c r="B55" s="79" t="s">
        <v>84</v>
      </c>
      <c r="C55" s="1">
        <v>7</v>
      </c>
      <c r="D55" s="1">
        <v>0</v>
      </c>
      <c r="E55" s="43" t="s">
        <v>211</v>
      </c>
      <c r="F55" s="3">
        <v>0</v>
      </c>
      <c r="G55" s="110">
        <v>549</v>
      </c>
      <c r="H55" s="112">
        <v>549</v>
      </c>
    </row>
    <row r="56" spans="1:8" ht="15" thickBot="1">
      <c r="A56" s="32" t="s">
        <v>47</v>
      </c>
      <c r="B56" s="82" t="s">
        <v>84</v>
      </c>
      <c r="C56" s="11">
        <v>7</v>
      </c>
      <c r="D56" s="11">
        <v>7</v>
      </c>
      <c r="E56" s="43" t="s">
        <v>211</v>
      </c>
      <c r="F56" s="12">
        <v>0</v>
      </c>
      <c r="G56" s="111">
        <v>200</v>
      </c>
      <c r="H56" s="112">
        <v>200</v>
      </c>
    </row>
    <row r="57" spans="1:8" ht="15" thickBot="1">
      <c r="A57" s="30" t="s">
        <v>48</v>
      </c>
      <c r="B57" s="80" t="s">
        <v>84</v>
      </c>
      <c r="C57" s="4">
        <v>7</v>
      </c>
      <c r="D57" s="4">
        <v>7</v>
      </c>
      <c r="E57" s="5" t="s">
        <v>223</v>
      </c>
      <c r="F57" s="6">
        <v>200</v>
      </c>
      <c r="G57" s="148">
        <v>200</v>
      </c>
      <c r="H57" s="112">
        <v>200</v>
      </c>
    </row>
    <row r="58" spans="1:8" ht="15" thickBot="1">
      <c r="A58" s="32" t="s">
        <v>49</v>
      </c>
      <c r="B58" s="80" t="s">
        <v>84</v>
      </c>
      <c r="C58" s="11">
        <v>7</v>
      </c>
      <c r="D58" s="11">
        <v>9</v>
      </c>
      <c r="E58" s="43" t="s">
        <v>211</v>
      </c>
      <c r="F58" s="12">
        <v>0</v>
      </c>
      <c r="G58" s="115">
        <v>349</v>
      </c>
      <c r="H58" s="112">
        <v>349</v>
      </c>
    </row>
    <row r="59" spans="1:8">
      <c r="A59" s="30" t="s">
        <v>21</v>
      </c>
      <c r="B59" s="80" t="s">
        <v>84</v>
      </c>
      <c r="C59" s="4">
        <v>7</v>
      </c>
      <c r="D59" s="4">
        <v>9</v>
      </c>
      <c r="E59" s="5">
        <v>9980077740</v>
      </c>
      <c r="F59" s="6">
        <v>100</v>
      </c>
      <c r="G59" s="149">
        <v>300</v>
      </c>
      <c r="H59" s="112">
        <v>300</v>
      </c>
    </row>
    <row r="60" spans="1:8" ht="15" thickBot="1">
      <c r="A60" s="30" t="s">
        <v>21</v>
      </c>
      <c r="B60" s="80" t="s">
        <v>189</v>
      </c>
      <c r="C60" s="4">
        <v>7</v>
      </c>
      <c r="D60" s="4">
        <v>9</v>
      </c>
      <c r="E60" s="5">
        <v>9980077740</v>
      </c>
      <c r="F60" s="6">
        <v>200</v>
      </c>
      <c r="G60" s="149">
        <v>49</v>
      </c>
      <c r="H60" s="112">
        <v>49</v>
      </c>
    </row>
    <row r="61" spans="1:8" ht="15" hidden="1" thickBot="1">
      <c r="A61" s="37" t="s">
        <v>32</v>
      </c>
      <c r="B61" s="79" t="s">
        <v>84</v>
      </c>
      <c r="C61" s="13">
        <v>7</v>
      </c>
      <c r="D61" s="13">
        <v>9</v>
      </c>
      <c r="E61" s="14">
        <v>7950000</v>
      </c>
      <c r="F61" s="15">
        <v>400</v>
      </c>
      <c r="G61" s="148">
        <v>0</v>
      </c>
      <c r="H61" s="112"/>
    </row>
    <row r="62" spans="1:8" ht="15" thickBot="1">
      <c r="A62" s="29" t="s">
        <v>65</v>
      </c>
      <c r="B62" s="86" t="s">
        <v>84</v>
      </c>
      <c r="C62" s="1">
        <v>10</v>
      </c>
      <c r="D62" s="1">
        <v>0</v>
      </c>
      <c r="E62" s="43" t="s">
        <v>211</v>
      </c>
      <c r="F62" s="3">
        <v>0</v>
      </c>
      <c r="G62" s="110">
        <v>1508.067</v>
      </c>
      <c r="H62" s="112">
        <v>1508.067</v>
      </c>
    </row>
    <row r="63" spans="1:8" ht="15" hidden="1" thickBot="1">
      <c r="A63" s="39" t="s">
        <v>66</v>
      </c>
      <c r="B63" s="79" t="s">
        <v>84</v>
      </c>
      <c r="C63" s="23">
        <v>10</v>
      </c>
      <c r="D63" s="59">
        <v>1</v>
      </c>
      <c r="E63" s="43" t="s">
        <v>211</v>
      </c>
      <c r="F63" s="60">
        <v>0</v>
      </c>
      <c r="G63" s="113">
        <v>0</v>
      </c>
      <c r="H63" s="112"/>
    </row>
    <row r="64" spans="1:8" ht="24.6" hidden="1">
      <c r="A64" s="40" t="s">
        <v>67</v>
      </c>
      <c r="B64" s="86" t="s">
        <v>84</v>
      </c>
      <c r="C64" s="24">
        <v>10</v>
      </c>
      <c r="D64" s="25">
        <v>1</v>
      </c>
      <c r="E64" s="26">
        <v>9994910100</v>
      </c>
      <c r="F64" s="27">
        <v>300</v>
      </c>
      <c r="G64" s="148"/>
      <c r="H64" s="112"/>
    </row>
    <row r="65" spans="1:8" ht="15" hidden="1" thickBot="1">
      <c r="A65" s="31" t="s">
        <v>68</v>
      </c>
      <c r="B65" s="79" t="s">
        <v>84</v>
      </c>
      <c r="C65" s="7">
        <v>10</v>
      </c>
      <c r="D65" s="8">
        <v>3</v>
      </c>
      <c r="E65" s="43" t="s">
        <v>211</v>
      </c>
      <c r="F65" s="10">
        <v>0</v>
      </c>
      <c r="G65" s="116">
        <v>0</v>
      </c>
      <c r="H65" s="112">
        <v>0</v>
      </c>
    </row>
    <row r="66" spans="1:8" ht="24" hidden="1">
      <c r="A66" s="36" t="s">
        <v>69</v>
      </c>
      <c r="B66" s="86" t="s">
        <v>84</v>
      </c>
      <c r="C66" s="24">
        <v>10</v>
      </c>
      <c r="D66" s="25">
        <v>3</v>
      </c>
      <c r="E66" s="26">
        <v>2210872011</v>
      </c>
      <c r="F66" s="27">
        <v>600</v>
      </c>
      <c r="G66" s="149">
        <v>0</v>
      </c>
      <c r="H66" s="112">
        <v>0</v>
      </c>
    </row>
    <row r="67" spans="1:8">
      <c r="A67" s="31" t="s">
        <v>70</v>
      </c>
      <c r="B67" s="165" t="s">
        <v>84</v>
      </c>
      <c r="C67" s="7">
        <v>10</v>
      </c>
      <c r="D67" s="8">
        <v>4</v>
      </c>
      <c r="E67" s="55">
        <v>0</v>
      </c>
      <c r="F67" s="10">
        <v>0</v>
      </c>
      <c r="G67" s="116">
        <v>1508.067</v>
      </c>
      <c r="H67" s="112">
        <v>1508.067</v>
      </c>
    </row>
    <row r="68" spans="1:8" ht="36">
      <c r="A68" s="36" t="s">
        <v>144</v>
      </c>
      <c r="B68" s="80" t="s">
        <v>84</v>
      </c>
      <c r="C68" s="24">
        <v>10</v>
      </c>
      <c r="D68" s="25">
        <v>4</v>
      </c>
      <c r="E68" s="26">
        <v>2250050820</v>
      </c>
      <c r="F68" s="27">
        <v>400</v>
      </c>
      <c r="G68" s="112">
        <v>502.68900000000002</v>
      </c>
      <c r="H68" s="112">
        <v>502.68900000000002</v>
      </c>
    </row>
    <row r="69" spans="1:8" ht="36.6" thickBot="1">
      <c r="A69" s="36" t="s">
        <v>144</v>
      </c>
      <c r="B69" s="80" t="s">
        <v>84</v>
      </c>
      <c r="C69" s="24">
        <v>10</v>
      </c>
      <c r="D69" s="25">
        <v>4</v>
      </c>
      <c r="E69" s="26" t="s">
        <v>243</v>
      </c>
      <c r="F69" s="27">
        <v>400</v>
      </c>
      <c r="G69" s="112">
        <v>1005.378</v>
      </c>
      <c r="H69" s="112">
        <v>1005.378</v>
      </c>
    </row>
    <row r="70" spans="1:8" ht="15" thickBot="1">
      <c r="A70" s="29" t="s">
        <v>145</v>
      </c>
      <c r="B70" s="80" t="s">
        <v>84</v>
      </c>
      <c r="C70" s="1">
        <v>11</v>
      </c>
      <c r="D70" s="1">
        <v>0</v>
      </c>
      <c r="E70" s="43" t="s">
        <v>211</v>
      </c>
      <c r="F70" s="3">
        <v>0</v>
      </c>
      <c r="G70" s="110">
        <v>700</v>
      </c>
      <c r="H70" s="112">
        <v>550</v>
      </c>
    </row>
    <row r="71" spans="1:8" ht="15" thickBot="1">
      <c r="A71" s="41" t="s">
        <v>146</v>
      </c>
      <c r="B71" s="86" t="s">
        <v>84</v>
      </c>
      <c r="C71" s="7">
        <v>11</v>
      </c>
      <c r="D71" s="8">
        <v>1</v>
      </c>
      <c r="E71" s="43" t="s">
        <v>211</v>
      </c>
      <c r="F71" s="10">
        <v>0</v>
      </c>
      <c r="G71" s="116">
        <v>700</v>
      </c>
      <c r="H71" s="112">
        <v>550</v>
      </c>
    </row>
    <row r="72" spans="1:8" ht="24.6" thickBot="1">
      <c r="A72" s="36" t="s">
        <v>147</v>
      </c>
      <c r="B72" s="79" t="s">
        <v>84</v>
      </c>
      <c r="C72" s="16">
        <v>11</v>
      </c>
      <c r="D72" s="17">
        <v>1</v>
      </c>
      <c r="E72" s="67" t="s">
        <v>228</v>
      </c>
      <c r="F72" s="18">
        <v>200</v>
      </c>
      <c r="G72" s="149">
        <v>700</v>
      </c>
      <c r="H72" s="112">
        <v>550</v>
      </c>
    </row>
    <row r="73" spans="1:8" ht="15" hidden="1" thickBot="1">
      <c r="A73" s="31" t="s">
        <v>148</v>
      </c>
      <c r="B73" s="79" t="s">
        <v>84</v>
      </c>
      <c r="C73" s="7">
        <v>11</v>
      </c>
      <c r="D73" s="8">
        <v>2</v>
      </c>
      <c r="E73" s="55">
        <v>0</v>
      </c>
      <c r="F73" s="10">
        <v>0</v>
      </c>
      <c r="G73" s="113">
        <v>0</v>
      </c>
      <c r="H73" s="112"/>
    </row>
    <row r="74" spans="1:8" ht="15" hidden="1" thickBot="1">
      <c r="A74" s="40" t="s">
        <v>148</v>
      </c>
      <c r="B74" s="151" t="s">
        <v>84</v>
      </c>
      <c r="C74" s="24">
        <v>11</v>
      </c>
      <c r="D74" s="25">
        <v>2</v>
      </c>
      <c r="E74" s="61">
        <v>9995129700</v>
      </c>
      <c r="F74" s="27">
        <v>200</v>
      </c>
      <c r="G74" s="155"/>
      <c r="H74" s="112"/>
    </row>
    <row r="75" spans="1:8" ht="15" thickBot="1">
      <c r="A75" s="29" t="s">
        <v>149</v>
      </c>
      <c r="B75" s="153" t="s">
        <v>84</v>
      </c>
      <c r="C75" s="150">
        <v>12</v>
      </c>
      <c r="D75" s="1">
        <v>0</v>
      </c>
      <c r="E75" s="43" t="s">
        <v>211</v>
      </c>
      <c r="F75" s="3">
        <v>0</v>
      </c>
      <c r="G75" s="156">
        <v>2200</v>
      </c>
      <c r="H75" s="112">
        <v>2200</v>
      </c>
    </row>
    <row r="76" spans="1:8" ht="15" thickBot="1">
      <c r="A76" s="32" t="s">
        <v>55</v>
      </c>
      <c r="B76" s="152" t="s">
        <v>84</v>
      </c>
      <c r="C76" s="11">
        <v>12</v>
      </c>
      <c r="D76" s="11">
        <v>2</v>
      </c>
      <c r="E76" s="43" t="s">
        <v>211</v>
      </c>
      <c r="F76" s="12">
        <v>0</v>
      </c>
      <c r="G76" s="154">
        <v>2200</v>
      </c>
      <c r="H76" s="112">
        <v>2200</v>
      </c>
    </row>
    <row r="77" spans="1:8" ht="25.2" thickBot="1">
      <c r="A77" s="30" t="s">
        <v>56</v>
      </c>
      <c r="B77" s="86" t="s">
        <v>84</v>
      </c>
      <c r="C77" s="4">
        <v>12</v>
      </c>
      <c r="D77" s="4">
        <v>2</v>
      </c>
      <c r="E77" s="180" t="s">
        <v>229</v>
      </c>
      <c r="F77" s="6">
        <v>600</v>
      </c>
      <c r="G77" s="155">
        <v>2200</v>
      </c>
      <c r="H77" s="112">
        <v>2200</v>
      </c>
    </row>
    <row r="78" spans="1:8" ht="15" thickBot="1">
      <c r="A78" s="358" t="s">
        <v>684</v>
      </c>
      <c r="B78" s="363" t="s">
        <v>84</v>
      </c>
      <c r="C78" s="364">
        <v>1</v>
      </c>
      <c r="D78" s="364">
        <v>3</v>
      </c>
      <c r="E78" s="364" t="s">
        <v>211</v>
      </c>
      <c r="F78" s="365">
        <v>0</v>
      </c>
      <c r="G78" s="355">
        <v>1797</v>
      </c>
      <c r="H78" s="112">
        <v>1797</v>
      </c>
    </row>
    <row r="79" spans="1:8" ht="24.6" thickBot="1">
      <c r="A79" s="31" t="s">
        <v>12</v>
      </c>
      <c r="B79" s="366" t="s">
        <v>84</v>
      </c>
      <c r="C79" s="367">
        <v>1</v>
      </c>
      <c r="D79" s="368">
        <v>3</v>
      </c>
      <c r="E79" s="369" t="s">
        <v>211</v>
      </c>
      <c r="F79" s="370">
        <v>0</v>
      </c>
      <c r="G79" s="371">
        <v>1797</v>
      </c>
      <c r="H79" s="112">
        <v>1797</v>
      </c>
    </row>
    <row r="80" spans="1:8">
      <c r="A80" s="30" t="s">
        <v>13</v>
      </c>
      <c r="B80" s="372" t="s">
        <v>84</v>
      </c>
      <c r="C80" s="373">
        <v>1</v>
      </c>
      <c r="D80" s="373">
        <v>3</v>
      </c>
      <c r="E80" s="374" t="s">
        <v>217</v>
      </c>
      <c r="F80" s="375">
        <v>100</v>
      </c>
      <c r="G80" s="376">
        <v>1158</v>
      </c>
      <c r="H80" s="112">
        <v>1158</v>
      </c>
    </row>
    <row r="81" spans="1:8">
      <c r="A81" s="30" t="s">
        <v>11</v>
      </c>
      <c r="B81" s="372" t="s">
        <v>84</v>
      </c>
      <c r="C81" s="373">
        <v>1</v>
      </c>
      <c r="D81" s="377">
        <v>3</v>
      </c>
      <c r="E81" s="374" t="s">
        <v>216</v>
      </c>
      <c r="F81" s="375">
        <v>100</v>
      </c>
      <c r="G81" s="376">
        <v>539</v>
      </c>
      <c r="H81" s="112">
        <v>539</v>
      </c>
    </row>
    <row r="82" spans="1:8">
      <c r="A82" s="30" t="s">
        <v>11</v>
      </c>
      <c r="B82" s="80" t="s">
        <v>84</v>
      </c>
      <c r="C82" s="4">
        <v>1</v>
      </c>
      <c r="D82" s="52">
        <v>3</v>
      </c>
      <c r="E82" s="5" t="s">
        <v>216</v>
      </c>
      <c r="F82" s="6">
        <v>200</v>
      </c>
      <c r="G82" s="112">
        <v>100</v>
      </c>
      <c r="H82" s="112">
        <v>100</v>
      </c>
    </row>
    <row r="83" spans="1:8" ht="15" thickBot="1">
      <c r="A83" s="87" t="s">
        <v>129</v>
      </c>
      <c r="B83" s="82" t="s">
        <v>167</v>
      </c>
      <c r="C83" s="65"/>
      <c r="D83" s="65"/>
      <c r="E83" s="65"/>
      <c r="F83" s="65"/>
      <c r="G83" s="83">
        <v>23132.2</v>
      </c>
      <c r="H83" s="112">
        <v>22012.2</v>
      </c>
    </row>
    <row r="84" spans="1:8" ht="15" thickBot="1">
      <c r="A84" s="29" t="s">
        <v>8</v>
      </c>
      <c r="B84" s="82" t="s">
        <v>167</v>
      </c>
      <c r="C84" s="1">
        <v>1</v>
      </c>
      <c r="D84" s="1">
        <v>0</v>
      </c>
      <c r="E84" s="43" t="s">
        <v>211</v>
      </c>
      <c r="F84" s="3">
        <v>0</v>
      </c>
      <c r="G84" s="110">
        <v>2707</v>
      </c>
      <c r="H84" s="112">
        <v>2555</v>
      </c>
    </row>
    <row r="85" spans="1:8" ht="24.6" thickBot="1">
      <c r="A85" s="32" t="s">
        <v>15</v>
      </c>
      <c r="B85" s="79" t="s">
        <v>167</v>
      </c>
      <c r="C85" s="11">
        <v>1</v>
      </c>
      <c r="D85" s="11">
        <v>6</v>
      </c>
      <c r="E85" s="43" t="s">
        <v>211</v>
      </c>
      <c r="F85" s="12">
        <v>0</v>
      </c>
      <c r="G85" s="114">
        <v>2689</v>
      </c>
      <c r="H85" s="112">
        <v>2539</v>
      </c>
    </row>
    <row r="86" spans="1:8">
      <c r="A86" s="30" t="s">
        <v>11</v>
      </c>
      <c r="B86" s="80" t="s">
        <v>167</v>
      </c>
      <c r="C86" s="4">
        <v>1</v>
      </c>
      <c r="D86" s="4">
        <v>6</v>
      </c>
      <c r="E86" s="5" t="s">
        <v>216</v>
      </c>
      <c r="F86" s="6">
        <v>100</v>
      </c>
      <c r="G86" s="112">
        <v>2489</v>
      </c>
      <c r="H86" s="112">
        <v>2489</v>
      </c>
    </row>
    <row r="87" spans="1:8">
      <c r="A87" s="30" t="s">
        <v>11</v>
      </c>
      <c r="B87" s="80" t="s">
        <v>167</v>
      </c>
      <c r="C87" s="4">
        <v>1</v>
      </c>
      <c r="D87" s="4">
        <v>6</v>
      </c>
      <c r="E87" s="5" t="s">
        <v>216</v>
      </c>
      <c r="F87" s="6">
        <v>200</v>
      </c>
      <c r="G87" s="112">
        <v>200</v>
      </c>
      <c r="H87" s="112">
        <v>50</v>
      </c>
    </row>
    <row r="88" spans="1:8" hidden="1">
      <c r="A88" s="30" t="s">
        <v>11</v>
      </c>
      <c r="B88" s="80" t="s">
        <v>167</v>
      </c>
      <c r="C88" s="4">
        <v>1</v>
      </c>
      <c r="D88" s="4">
        <v>6</v>
      </c>
      <c r="E88" s="5" t="s">
        <v>216</v>
      </c>
      <c r="F88" s="6">
        <v>800</v>
      </c>
      <c r="G88" s="112">
        <v>0</v>
      </c>
      <c r="H88" s="112">
        <v>0</v>
      </c>
    </row>
    <row r="89" spans="1:8" ht="24">
      <c r="A89" s="31" t="s">
        <v>152</v>
      </c>
      <c r="B89" s="79" t="s">
        <v>167</v>
      </c>
      <c r="C89" s="11">
        <v>13</v>
      </c>
      <c r="D89" s="11">
        <v>1</v>
      </c>
      <c r="E89" s="9">
        <v>0</v>
      </c>
      <c r="F89" s="12">
        <v>0</v>
      </c>
      <c r="G89" s="115">
        <v>18</v>
      </c>
      <c r="H89" s="115">
        <v>16</v>
      </c>
    </row>
    <row r="90" spans="1:8" ht="15" thickBot="1">
      <c r="A90" s="40" t="s">
        <v>152</v>
      </c>
      <c r="B90" s="80" t="s">
        <v>167</v>
      </c>
      <c r="C90" s="13">
        <v>13</v>
      </c>
      <c r="D90" s="13">
        <v>1</v>
      </c>
      <c r="E90" s="198">
        <v>9930320000</v>
      </c>
      <c r="F90" s="15">
        <v>700</v>
      </c>
      <c r="G90" s="112">
        <v>18</v>
      </c>
      <c r="H90" s="112">
        <v>16</v>
      </c>
    </row>
    <row r="91" spans="1:8" ht="15" thickBot="1">
      <c r="A91" s="29" t="s">
        <v>164</v>
      </c>
      <c r="B91" s="79" t="s">
        <v>167</v>
      </c>
      <c r="C91" s="1">
        <v>2</v>
      </c>
      <c r="D91" s="1">
        <v>0</v>
      </c>
      <c r="E91" s="43" t="s">
        <v>211</v>
      </c>
      <c r="F91" s="3">
        <v>0</v>
      </c>
      <c r="G91" s="110">
        <v>1062.2</v>
      </c>
      <c r="H91" s="112">
        <v>1062.2</v>
      </c>
    </row>
    <row r="92" spans="1:8" ht="15" thickBot="1">
      <c r="A92" s="31" t="s">
        <v>165</v>
      </c>
      <c r="B92" s="79" t="s">
        <v>167</v>
      </c>
      <c r="C92" s="7">
        <v>2</v>
      </c>
      <c r="D92" s="8">
        <v>3</v>
      </c>
      <c r="E92" s="43" t="s">
        <v>211</v>
      </c>
      <c r="F92" s="10">
        <v>0</v>
      </c>
      <c r="G92" s="110">
        <v>1062.2</v>
      </c>
      <c r="H92" s="112">
        <v>1062.2</v>
      </c>
    </row>
    <row r="93" spans="1:8" ht="24.6" thickBot="1">
      <c r="A93" s="36" t="s">
        <v>166</v>
      </c>
      <c r="B93" s="80" t="s">
        <v>167</v>
      </c>
      <c r="C93" s="16">
        <v>2</v>
      </c>
      <c r="D93" s="17">
        <v>3</v>
      </c>
      <c r="E93" s="181">
        <v>9980051180</v>
      </c>
      <c r="F93" s="18">
        <v>500</v>
      </c>
      <c r="G93" s="112">
        <v>1062.2</v>
      </c>
      <c r="H93" s="112">
        <v>1062.2</v>
      </c>
    </row>
    <row r="94" spans="1:8" ht="15" hidden="1" thickBot="1">
      <c r="A94" s="29" t="s">
        <v>140</v>
      </c>
      <c r="B94" s="79">
        <v>992</v>
      </c>
      <c r="C94" s="1">
        <v>8</v>
      </c>
      <c r="D94" s="1">
        <v>0</v>
      </c>
      <c r="E94" s="2">
        <v>0</v>
      </c>
      <c r="F94" s="3">
        <v>0</v>
      </c>
      <c r="G94" s="110">
        <v>0</v>
      </c>
      <c r="H94" s="112"/>
    </row>
    <row r="95" spans="1:8" ht="15" hidden="1" thickBot="1">
      <c r="A95" s="34" t="s">
        <v>51</v>
      </c>
      <c r="B95" s="79">
        <v>992</v>
      </c>
      <c r="C95" s="19">
        <v>8</v>
      </c>
      <c r="D95" s="19">
        <v>1</v>
      </c>
      <c r="E95" s="20">
        <v>0</v>
      </c>
      <c r="F95" s="21">
        <v>0</v>
      </c>
      <c r="G95" s="116">
        <v>0</v>
      </c>
      <c r="H95" s="112"/>
    </row>
    <row r="96" spans="1:8" ht="15" hidden="1" thickBot="1">
      <c r="A96" s="30" t="s">
        <v>53</v>
      </c>
      <c r="B96" s="80">
        <v>992</v>
      </c>
      <c r="C96" s="4">
        <v>8</v>
      </c>
      <c r="D96" s="4">
        <v>1</v>
      </c>
      <c r="E96" s="5">
        <v>9994429900</v>
      </c>
      <c r="F96" s="6">
        <v>100</v>
      </c>
      <c r="G96" s="112"/>
      <c r="H96" s="112"/>
    </row>
    <row r="97" spans="1:9" ht="15" thickBot="1">
      <c r="A97" s="29" t="s">
        <v>73</v>
      </c>
      <c r="B97" s="79" t="s">
        <v>167</v>
      </c>
      <c r="C97" s="1">
        <v>14</v>
      </c>
      <c r="D97" s="1">
        <v>0</v>
      </c>
      <c r="E97" s="43" t="s">
        <v>211</v>
      </c>
      <c r="F97" s="3">
        <v>0</v>
      </c>
      <c r="G97" s="110">
        <v>19363</v>
      </c>
      <c r="H97" s="112">
        <v>18395</v>
      </c>
    </row>
    <row r="98" spans="1:9" ht="24.6" thickBot="1">
      <c r="A98" s="39" t="s">
        <v>153</v>
      </c>
      <c r="B98" s="80" t="s">
        <v>167</v>
      </c>
      <c r="C98" s="23">
        <v>14</v>
      </c>
      <c r="D98" s="59">
        <v>1</v>
      </c>
      <c r="E98" s="43" t="s">
        <v>211</v>
      </c>
      <c r="F98" s="60">
        <v>0</v>
      </c>
      <c r="G98" s="114">
        <v>19363</v>
      </c>
      <c r="H98" s="112">
        <v>18395</v>
      </c>
    </row>
    <row r="99" spans="1:9" ht="24.6" thickBot="1">
      <c r="A99" s="36" t="s">
        <v>74</v>
      </c>
      <c r="B99" s="82" t="s">
        <v>167</v>
      </c>
      <c r="C99" s="16">
        <v>14</v>
      </c>
      <c r="D99" s="17">
        <v>1</v>
      </c>
      <c r="E99" s="61">
        <v>2610160010</v>
      </c>
      <c r="F99" s="18">
        <v>500</v>
      </c>
      <c r="G99" s="112">
        <v>19363</v>
      </c>
      <c r="H99" s="112">
        <v>18395</v>
      </c>
    </row>
    <row r="100" spans="1:9" ht="15" thickBot="1">
      <c r="A100" s="87" t="s">
        <v>85</v>
      </c>
      <c r="B100" s="88" t="s">
        <v>88</v>
      </c>
      <c r="C100" s="65"/>
      <c r="D100" s="65"/>
      <c r="E100" s="43" t="s">
        <v>211</v>
      </c>
      <c r="F100" s="65"/>
      <c r="G100" s="85">
        <v>8684</v>
      </c>
      <c r="H100" s="112">
        <v>8286.2000000000007</v>
      </c>
    </row>
    <row r="101" spans="1:9" ht="15" thickBot="1">
      <c r="A101" s="29" t="s">
        <v>39</v>
      </c>
      <c r="B101" s="88" t="s">
        <v>88</v>
      </c>
      <c r="C101" s="1">
        <v>7</v>
      </c>
      <c r="D101" s="1">
        <v>0</v>
      </c>
      <c r="E101" s="43" t="s">
        <v>211</v>
      </c>
      <c r="F101" s="3">
        <v>0</v>
      </c>
      <c r="G101" s="110">
        <v>8684</v>
      </c>
      <c r="H101" s="112">
        <v>8286.2000000000007</v>
      </c>
    </row>
    <row r="102" spans="1:9" ht="15" thickBot="1">
      <c r="A102" s="34" t="s">
        <v>40</v>
      </c>
      <c r="B102" s="88" t="s">
        <v>88</v>
      </c>
      <c r="C102" s="19">
        <v>7</v>
      </c>
      <c r="D102" s="19">
        <v>1</v>
      </c>
      <c r="E102" s="43" t="s">
        <v>211</v>
      </c>
      <c r="F102" s="21">
        <v>0</v>
      </c>
      <c r="G102" s="114">
        <v>5126</v>
      </c>
      <c r="H102" s="112">
        <v>4728.2</v>
      </c>
    </row>
    <row r="103" spans="1:9" ht="15" thickBot="1">
      <c r="A103" s="30" t="s">
        <v>41</v>
      </c>
      <c r="B103" s="88" t="s">
        <v>88</v>
      </c>
      <c r="C103" s="4">
        <v>7</v>
      </c>
      <c r="D103" s="4">
        <v>1</v>
      </c>
      <c r="E103" s="5" t="s">
        <v>221</v>
      </c>
      <c r="F103" s="6">
        <v>200</v>
      </c>
      <c r="G103" s="112">
        <v>5126</v>
      </c>
      <c r="H103" s="112">
        <v>5000</v>
      </c>
      <c r="I103" s="93"/>
    </row>
    <row r="104" spans="1:9" ht="15" thickBot="1">
      <c r="A104" s="32" t="s">
        <v>42</v>
      </c>
      <c r="B104" s="88" t="s">
        <v>88</v>
      </c>
      <c r="C104" s="11">
        <v>7</v>
      </c>
      <c r="D104" s="11">
        <v>2</v>
      </c>
      <c r="E104" s="43" t="s">
        <v>211</v>
      </c>
      <c r="F104" s="12">
        <v>0</v>
      </c>
      <c r="G104" s="115">
        <v>2737</v>
      </c>
      <c r="H104" s="112">
        <v>2737</v>
      </c>
    </row>
    <row r="105" spans="1:9">
      <c r="A105" s="30" t="s">
        <v>43</v>
      </c>
      <c r="B105" s="88" t="s">
        <v>88</v>
      </c>
      <c r="C105" s="4">
        <v>7</v>
      </c>
      <c r="D105" s="4">
        <v>2</v>
      </c>
      <c r="E105" s="5" t="s">
        <v>222</v>
      </c>
      <c r="F105" s="6">
        <v>200</v>
      </c>
      <c r="G105" s="112">
        <v>200</v>
      </c>
      <c r="H105" s="112">
        <v>200</v>
      </c>
    </row>
    <row r="106" spans="1:9" ht="24.6" thickBot="1">
      <c r="A106" s="36" t="s">
        <v>46</v>
      </c>
      <c r="B106" s="88" t="s">
        <v>88</v>
      </c>
      <c r="C106" s="4">
        <v>7</v>
      </c>
      <c r="D106" s="4">
        <v>2</v>
      </c>
      <c r="E106" s="5">
        <v>1920202590</v>
      </c>
      <c r="F106" s="6">
        <v>200</v>
      </c>
      <c r="G106" s="112">
        <v>2537</v>
      </c>
      <c r="H106" s="112">
        <v>2537</v>
      </c>
    </row>
    <row r="107" spans="1:9" ht="15" thickBot="1">
      <c r="A107" s="32" t="s">
        <v>49</v>
      </c>
      <c r="B107" s="88" t="s">
        <v>88</v>
      </c>
      <c r="C107" s="11">
        <v>7</v>
      </c>
      <c r="D107" s="11">
        <v>9</v>
      </c>
      <c r="E107" s="43" t="s">
        <v>211</v>
      </c>
      <c r="F107" s="12">
        <v>0</v>
      </c>
      <c r="G107" s="115">
        <v>821</v>
      </c>
      <c r="H107" s="112">
        <v>821</v>
      </c>
    </row>
    <row r="108" spans="1:9" ht="24.6" thickBot="1">
      <c r="A108" s="38" t="s">
        <v>50</v>
      </c>
      <c r="B108" s="88" t="s">
        <v>88</v>
      </c>
      <c r="C108" s="4">
        <v>7</v>
      </c>
      <c r="D108" s="4">
        <v>9</v>
      </c>
      <c r="E108" s="5" t="s">
        <v>239</v>
      </c>
      <c r="F108" s="6">
        <v>100</v>
      </c>
      <c r="G108" s="112">
        <v>821</v>
      </c>
      <c r="H108" s="112">
        <v>821</v>
      </c>
    </row>
    <row r="109" spans="1:9" ht="24.6" hidden="1" thickBot="1">
      <c r="A109" s="38" t="s">
        <v>50</v>
      </c>
      <c r="B109" s="88" t="s">
        <v>88</v>
      </c>
      <c r="C109" s="4">
        <v>7</v>
      </c>
      <c r="D109" s="4">
        <v>9</v>
      </c>
      <c r="E109" s="5" t="s">
        <v>239</v>
      </c>
      <c r="F109" s="6">
        <v>200</v>
      </c>
      <c r="G109" s="112">
        <v>0</v>
      </c>
      <c r="H109" s="112">
        <v>0</v>
      </c>
    </row>
    <row r="110" spans="1:9" ht="15" thickBot="1">
      <c r="A110" s="87" t="s">
        <v>87</v>
      </c>
      <c r="B110" s="88" t="s">
        <v>88</v>
      </c>
      <c r="C110" s="65"/>
      <c r="D110" s="65"/>
      <c r="E110" s="43" t="s">
        <v>211</v>
      </c>
      <c r="F110" s="65"/>
      <c r="G110" s="78">
        <v>227011.30000000002</v>
      </c>
      <c r="H110" s="112">
        <v>225916.7</v>
      </c>
    </row>
    <row r="111" spans="1:9" ht="15" thickBot="1">
      <c r="A111" s="29" t="s">
        <v>39</v>
      </c>
      <c r="B111" s="11" t="s">
        <v>88</v>
      </c>
      <c r="C111" s="1">
        <v>7</v>
      </c>
      <c r="D111" s="1">
        <v>0</v>
      </c>
      <c r="E111" s="43" t="s">
        <v>211</v>
      </c>
      <c r="F111" s="3">
        <v>0</v>
      </c>
      <c r="G111" s="110">
        <v>218515.20000000001</v>
      </c>
      <c r="H111" s="112">
        <v>217415.2</v>
      </c>
    </row>
    <row r="112" spans="1:9" ht="15" thickBot="1">
      <c r="A112" s="34" t="s">
        <v>40</v>
      </c>
      <c r="B112" s="4" t="s">
        <v>88</v>
      </c>
      <c r="C112" s="19">
        <v>7</v>
      </c>
      <c r="D112" s="19">
        <v>1</v>
      </c>
      <c r="E112" s="43" t="s">
        <v>211</v>
      </c>
      <c r="F112" s="21">
        <v>0</v>
      </c>
      <c r="G112" s="114">
        <v>62387.199999999997</v>
      </c>
      <c r="H112" s="112">
        <v>61787.199999999997</v>
      </c>
    </row>
    <row r="113" spans="1:8">
      <c r="A113" s="30" t="s">
        <v>212</v>
      </c>
      <c r="B113" s="4" t="s">
        <v>88</v>
      </c>
      <c r="C113" s="182">
        <v>7</v>
      </c>
      <c r="D113" s="182">
        <v>1</v>
      </c>
      <c r="E113" s="184" t="s">
        <v>213</v>
      </c>
      <c r="F113" s="183">
        <v>100</v>
      </c>
      <c r="G113" s="177">
        <v>47137.2</v>
      </c>
      <c r="H113" s="112">
        <v>47137.2</v>
      </c>
    </row>
    <row r="114" spans="1:8" hidden="1">
      <c r="A114" s="30" t="s">
        <v>212</v>
      </c>
      <c r="B114" s="4" t="s">
        <v>88</v>
      </c>
      <c r="C114" s="182">
        <v>7</v>
      </c>
      <c r="D114" s="182">
        <v>1</v>
      </c>
      <c r="E114" s="184" t="s">
        <v>213</v>
      </c>
      <c r="F114" s="183">
        <v>200</v>
      </c>
      <c r="G114" s="177">
        <v>0</v>
      </c>
      <c r="H114" s="112">
        <v>0</v>
      </c>
    </row>
    <row r="115" spans="1:8">
      <c r="A115" s="30" t="s">
        <v>41</v>
      </c>
      <c r="B115" s="11" t="s">
        <v>88</v>
      </c>
      <c r="C115" s="4">
        <v>7</v>
      </c>
      <c r="D115" s="4">
        <v>1</v>
      </c>
      <c r="E115" s="5" t="s">
        <v>221</v>
      </c>
      <c r="F115" s="6">
        <v>100</v>
      </c>
      <c r="G115" s="177">
        <v>14250</v>
      </c>
      <c r="H115" s="112">
        <v>14250</v>
      </c>
    </row>
    <row r="116" spans="1:8" ht="15" thickBot="1">
      <c r="A116" s="30" t="s">
        <v>41</v>
      </c>
      <c r="B116" s="11" t="s">
        <v>88</v>
      </c>
      <c r="C116" s="4">
        <v>7</v>
      </c>
      <c r="D116" s="4">
        <v>1</v>
      </c>
      <c r="E116" s="5" t="s">
        <v>221</v>
      </c>
      <c r="F116" s="6">
        <v>200</v>
      </c>
      <c r="G116" s="177">
        <v>1000</v>
      </c>
      <c r="H116" s="112">
        <v>400</v>
      </c>
    </row>
    <row r="117" spans="1:8" ht="15" hidden="1" thickBot="1">
      <c r="A117" s="30" t="s">
        <v>41</v>
      </c>
      <c r="B117" s="11" t="s">
        <v>88</v>
      </c>
      <c r="C117" s="4">
        <v>7</v>
      </c>
      <c r="D117" s="4">
        <v>1</v>
      </c>
      <c r="E117" s="5" t="s">
        <v>221</v>
      </c>
      <c r="F117" s="6">
        <v>400</v>
      </c>
      <c r="G117" s="177">
        <v>0</v>
      </c>
      <c r="H117" s="112">
        <v>0</v>
      </c>
    </row>
    <row r="118" spans="1:8" ht="15" hidden="1" thickBot="1">
      <c r="A118" s="30" t="s">
        <v>41</v>
      </c>
      <c r="B118" s="11" t="s">
        <v>88</v>
      </c>
      <c r="C118" s="4">
        <v>7</v>
      </c>
      <c r="D118" s="4">
        <v>1</v>
      </c>
      <c r="E118" s="5" t="s">
        <v>221</v>
      </c>
      <c r="F118" s="6">
        <v>800</v>
      </c>
      <c r="G118" s="177">
        <v>0</v>
      </c>
      <c r="H118" s="112">
        <v>0</v>
      </c>
    </row>
    <row r="119" spans="1:8" ht="15" hidden="1" thickBot="1">
      <c r="A119" s="37" t="s">
        <v>32</v>
      </c>
      <c r="B119" s="24" t="s">
        <v>88</v>
      </c>
      <c r="C119" s="13">
        <v>7</v>
      </c>
      <c r="D119" s="13">
        <v>1</v>
      </c>
      <c r="E119" s="14">
        <v>7950000</v>
      </c>
      <c r="F119" s="15">
        <v>200</v>
      </c>
      <c r="G119" s="112">
        <v>0</v>
      </c>
      <c r="H119" s="112"/>
    </row>
    <row r="120" spans="1:8" ht="15" thickBot="1">
      <c r="A120" s="32" t="s">
        <v>42</v>
      </c>
      <c r="B120" s="4" t="s">
        <v>88</v>
      </c>
      <c r="C120" s="11">
        <v>7</v>
      </c>
      <c r="D120" s="11">
        <v>2</v>
      </c>
      <c r="E120" s="43" t="s">
        <v>211</v>
      </c>
      <c r="F120" s="12">
        <v>0</v>
      </c>
      <c r="G120" s="115">
        <v>152443</v>
      </c>
      <c r="H120" s="112">
        <v>151943</v>
      </c>
    </row>
    <row r="121" spans="1:8">
      <c r="A121" s="30" t="s">
        <v>43</v>
      </c>
      <c r="B121" s="4" t="s">
        <v>88</v>
      </c>
      <c r="C121" s="4">
        <v>7</v>
      </c>
      <c r="D121" s="4">
        <v>2</v>
      </c>
      <c r="E121" s="5" t="s">
        <v>222</v>
      </c>
      <c r="F121" s="6">
        <v>200</v>
      </c>
      <c r="G121" s="112">
        <v>1800</v>
      </c>
      <c r="H121" s="112">
        <v>1300</v>
      </c>
    </row>
    <row r="122" spans="1:8" hidden="1">
      <c r="A122" s="30" t="s">
        <v>43</v>
      </c>
      <c r="B122" s="4" t="s">
        <v>88</v>
      </c>
      <c r="C122" s="4">
        <v>7</v>
      </c>
      <c r="D122" s="4">
        <v>2</v>
      </c>
      <c r="E122" s="5" t="s">
        <v>222</v>
      </c>
      <c r="F122" s="6">
        <v>400</v>
      </c>
      <c r="G122" s="112">
        <v>0</v>
      </c>
      <c r="H122" s="112">
        <v>0</v>
      </c>
    </row>
    <row r="123" spans="1:8" hidden="1">
      <c r="A123" s="30" t="s">
        <v>43</v>
      </c>
      <c r="B123" s="4" t="s">
        <v>86</v>
      </c>
      <c r="C123" s="4">
        <v>7</v>
      </c>
      <c r="D123" s="4">
        <v>2</v>
      </c>
      <c r="E123" s="5" t="s">
        <v>222</v>
      </c>
      <c r="F123" s="6">
        <v>800</v>
      </c>
      <c r="G123" s="112">
        <v>0</v>
      </c>
      <c r="H123" s="112">
        <v>0</v>
      </c>
    </row>
    <row r="124" spans="1:8" ht="24">
      <c r="A124" s="36" t="s">
        <v>44</v>
      </c>
      <c r="B124" s="4" t="s">
        <v>88</v>
      </c>
      <c r="C124" s="4">
        <v>7</v>
      </c>
      <c r="D124" s="4">
        <v>2</v>
      </c>
      <c r="E124" s="5">
        <v>1920206590</v>
      </c>
      <c r="F124" s="6">
        <v>100</v>
      </c>
      <c r="G124" s="112">
        <v>135415</v>
      </c>
      <c r="H124" s="112">
        <v>135415</v>
      </c>
    </row>
    <row r="125" spans="1:8" ht="24" hidden="1">
      <c r="A125" s="36" t="s">
        <v>44</v>
      </c>
      <c r="B125" s="4" t="s">
        <v>86</v>
      </c>
      <c r="C125" s="4">
        <v>7</v>
      </c>
      <c r="D125" s="4">
        <v>2</v>
      </c>
      <c r="E125" s="5">
        <v>1920206590</v>
      </c>
      <c r="F125" s="6">
        <v>200</v>
      </c>
      <c r="G125" s="112">
        <v>0</v>
      </c>
      <c r="H125" s="112">
        <v>0</v>
      </c>
    </row>
    <row r="126" spans="1:8">
      <c r="A126" s="162" t="s">
        <v>230</v>
      </c>
      <c r="B126" s="4" t="s">
        <v>88</v>
      </c>
      <c r="C126" s="4">
        <v>7</v>
      </c>
      <c r="D126" s="4">
        <v>2</v>
      </c>
      <c r="E126" s="5" t="s">
        <v>233</v>
      </c>
      <c r="F126" s="6">
        <v>100</v>
      </c>
      <c r="G126" s="112">
        <v>11878</v>
      </c>
      <c r="H126" s="112">
        <v>11878</v>
      </c>
    </row>
    <row r="127" spans="1:8" hidden="1">
      <c r="A127" s="162" t="s">
        <v>230</v>
      </c>
      <c r="B127" s="4" t="s">
        <v>86</v>
      </c>
      <c r="C127" s="4">
        <v>7</v>
      </c>
      <c r="D127" s="4">
        <v>2</v>
      </c>
      <c r="E127" s="5" t="s">
        <v>233</v>
      </c>
      <c r="F127" s="6">
        <v>200</v>
      </c>
      <c r="G127" s="112">
        <v>0</v>
      </c>
      <c r="H127" s="112">
        <v>0</v>
      </c>
    </row>
    <row r="128" spans="1:8" hidden="1">
      <c r="A128" s="162" t="s">
        <v>230</v>
      </c>
      <c r="B128" s="4" t="s">
        <v>86</v>
      </c>
      <c r="C128" s="4">
        <v>7</v>
      </c>
      <c r="D128" s="4">
        <v>2</v>
      </c>
      <c r="E128" s="5" t="s">
        <v>233</v>
      </c>
      <c r="F128" s="6">
        <v>400</v>
      </c>
      <c r="G128" s="112">
        <v>0</v>
      </c>
      <c r="H128" s="112">
        <v>0</v>
      </c>
    </row>
    <row r="129" spans="1:8" hidden="1">
      <c r="A129" s="162" t="s">
        <v>230</v>
      </c>
      <c r="B129" s="4" t="s">
        <v>190</v>
      </c>
      <c r="C129" s="4">
        <v>7</v>
      </c>
      <c r="D129" s="4">
        <v>2</v>
      </c>
      <c r="E129" s="5" t="s">
        <v>233</v>
      </c>
      <c r="F129" s="6">
        <v>800</v>
      </c>
      <c r="G129" s="112">
        <v>0</v>
      </c>
      <c r="H129" s="112">
        <v>0</v>
      </c>
    </row>
    <row r="130" spans="1:8" hidden="1">
      <c r="A130" s="162" t="s">
        <v>231</v>
      </c>
      <c r="B130" s="11" t="s">
        <v>88</v>
      </c>
      <c r="C130" s="4">
        <v>7</v>
      </c>
      <c r="D130" s="4">
        <v>2</v>
      </c>
      <c r="E130" s="5" t="s">
        <v>234</v>
      </c>
      <c r="F130" s="6">
        <v>100</v>
      </c>
      <c r="G130" s="112"/>
      <c r="H130" s="112"/>
    </row>
    <row r="131" spans="1:8" hidden="1">
      <c r="A131" s="162" t="s">
        <v>231</v>
      </c>
      <c r="B131" s="11" t="s">
        <v>86</v>
      </c>
      <c r="C131" s="4">
        <v>7</v>
      </c>
      <c r="D131" s="4">
        <v>2</v>
      </c>
      <c r="E131" s="5" t="s">
        <v>234</v>
      </c>
      <c r="F131" s="6">
        <v>200</v>
      </c>
      <c r="G131" s="112"/>
      <c r="H131" s="112"/>
    </row>
    <row r="132" spans="1:8" hidden="1">
      <c r="A132" s="162" t="s">
        <v>231</v>
      </c>
      <c r="B132" s="11" t="s">
        <v>190</v>
      </c>
      <c r="C132" s="4">
        <v>7</v>
      </c>
      <c r="D132" s="4">
        <v>2</v>
      </c>
      <c r="E132" s="5" t="s">
        <v>234</v>
      </c>
      <c r="F132" s="6">
        <v>800</v>
      </c>
      <c r="G132" s="112"/>
      <c r="H132" s="112"/>
    </row>
    <row r="133" spans="1:8" hidden="1">
      <c r="A133" s="162" t="s">
        <v>232</v>
      </c>
      <c r="B133" s="11" t="s">
        <v>88</v>
      </c>
      <c r="C133" s="4">
        <v>7</v>
      </c>
      <c r="D133" s="4">
        <v>2</v>
      </c>
      <c r="E133" s="5" t="s">
        <v>235</v>
      </c>
      <c r="F133" s="6">
        <v>100</v>
      </c>
      <c r="G133" s="112">
        <v>0</v>
      </c>
      <c r="H133" s="112">
        <v>0</v>
      </c>
    </row>
    <row r="134" spans="1:8" ht="15" thickBot="1">
      <c r="A134" s="162" t="s">
        <v>232</v>
      </c>
      <c r="B134" s="11" t="s">
        <v>86</v>
      </c>
      <c r="C134" s="4">
        <v>7</v>
      </c>
      <c r="D134" s="4">
        <v>2</v>
      </c>
      <c r="E134" s="5" t="s">
        <v>235</v>
      </c>
      <c r="F134" s="6">
        <v>200</v>
      </c>
      <c r="G134" s="112">
        <v>3350</v>
      </c>
      <c r="H134" s="112">
        <v>3350</v>
      </c>
    </row>
    <row r="135" spans="1:8" ht="15" hidden="1" thickBot="1">
      <c r="A135" s="162" t="s">
        <v>232</v>
      </c>
      <c r="B135" s="11" t="s">
        <v>86</v>
      </c>
      <c r="C135" s="4">
        <v>7</v>
      </c>
      <c r="D135" s="4">
        <v>2</v>
      </c>
      <c r="E135" s="5" t="s">
        <v>235</v>
      </c>
      <c r="F135" s="6">
        <v>400</v>
      </c>
      <c r="G135" s="112">
        <v>0</v>
      </c>
      <c r="H135" s="112">
        <v>0</v>
      </c>
    </row>
    <row r="136" spans="1:8" ht="15" hidden="1" thickBot="1">
      <c r="A136" s="162" t="s">
        <v>232</v>
      </c>
      <c r="B136" s="11" t="s">
        <v>190</v>
      </c>
      <c r="C136" s="4">
        <v>7</v>
      </c>
      <c r="D136" s="4">
        <v>2</v>
      </c>
      <c r="E136" s="5" t="s">
        <v>235</v>
      </c>
      <c r="F136" s="6">
        <v>800</v>
      </c>
      <c r="G136" s="112">
        <v>0</v>
      </c>
      <c r="H136" s="112">
        <v>0</v>
      </c>
    </row>
    <row r="137" spans="1:8" ht="15" hidden="1" thickBot="1">
      <c r="A137" s="37" t="s">
        <v>32</v>
      </c>
      <c r="B137" s="24" t="s">
        <v>88</v>
      </c>
      <c r="C137" s="13">
        <v>7</v>
      </c>
      <c r="D137" s="13">
        <v>2</v>
      </c>
      <c r="E137" s="14">
        <v>7950000</v>
      </c>
      <c r="F137" s="15">
        <v>200</v>
      </c>
      <c r="G137" s="112">
        <v>0</v>
      </c>
      <c r="H137" s="112"/>
    </row>
    <row r="138" spans="1:8" ht="15" thickBot="1">
      <c r="A138" s="32" t="s">
        <v>49</v>
      </c>
      <c r="B138" s="4" t="s">
        <v>88</v>
      </c>
      <c r="C138" s="11">
        <v>7</v>
      </c>
      <c r="D138" s="11">
        <v>9</v>
      </c>
      <c r="E138" s="43" t="s">
        <v>211</v>
      </c>
      <c r="F138" s="12">
        <v>0</v>
      </c>
      <c r="G138" s="115">
        <v>3685</v>
      </c>
      <c r="H138" s="112">
        <v>3685</v>
      </c>
    </row>
    <row r="139" spans="1:8">
      <c r="A139" s="30" t="s">
        <v>11</v>
      </c>
      <c r="B139" s="4" t="s">
        <v>88</v>
      </c>
      <c r="C139" s="4">
        <v>7</v>
      </c>
      <c r="D139" s="4">
        <v>9</v>
      </c>
      <c r="E139" s="5" t="s">
        <v>216</v>
      </c>
      <c r="F139" s="6">
        <v>100</v>
      </c>
      <c r="G139" s="112">
        <v>1210</v>
      </c>
      <c r="H139" s="112">
        <v>1210</v>
      </c>
    </row>
    <row r="140" spans="1:8" hidden="1">
      <c r="A140" s="30" t="s">
        <v>11</v>
      </c>
      <c r="B140" s="4" t="s">
        <v>86</v>
      </c>
      <c r="C140" s="4">
        <v>7</v>
      </c>
      <c r="D140" s="4">
        <v>9</v>
      </c>
      <c r="E140" s="5" t="s">
        <v>216</v>
      </c>
      <c r="F140" s="6">
        <v>200</v>
      </c>
      <c r="G140" s="112">
        <v>0</v>
      </c>
      <c r="H140" s="112">
        <v>0</v>
      </c>
    </row>
    <row r="141" spans="1:8">
      <c r="A141" s="38" t="s">
        <v>237</v>
      </c>
      <c r="B141" s="4" t="s">
        <v>88</v>
      </c>
      <c r="C141" s="4">
        <v>7</v>
      </c>
      <c r="D141" s="4">
        <v>9</v>
      </c>
      <c r="E141" s="5" t="s">
        <v>236</v>
      </c>
      <c r="F141" s="6">
        <v>100</v>
      </c>
      <c r="G141" s="112">
        <v>2475</v>
      </c>
      <c r="H141" s="112">
        <v>2475</v>
      </c>
    </row>
    <row r="142" spans="1:8" hidden="1">
      <c r="A142" s="38" t="s">
        <v>237</v>
      </c>
      <c r="B142" s="4" t="s">
        <v>86</v>
      </c>
      <c r="C142" s="4">
        <v>7</v>
      </c>
      <c r="D142" s="4">
        <v>9</v>
      </c>
      <c r="E142" s="5" t="s">
        <v>236</v>
      </c>
      <c r="F142" s="6">
        <v>200</v>
      </c>
      <c r="G142" s="112">
        <v>0</v>
      </c>
      <c r="H142" s="112">
        <v>0</v>
      </c>
    </row>
    <row r="143" spans="1:8" hidden="1">
      <c r="A143" s="38" t="s">
        <v>237</v>
      </c>
      <c r="B143" s="4" t="s">
        <v>190</v>
      </c>
      <c r="C143" s="4">
        <v>7</v>
      </c>
      <c r="D143" s="4">
        <v>9</v>
      </c>
      <c r="E143" s="5" t="s">
        <v>236</v>
      </c>
      <c r="F143" s="6">
        <v>800</v>
      </c>
      <c r="G143" s="112">
        <v>0</v>
      </c>
      <c r="H143" s="112">
        <v>0</v>
      </c>
    </row>
    <row r="144" spans="1:8" hidden="1">
      <c r="A144" s="37" t="s">
        <v>32</v>
      </c>
      <c r="B144" s="7" t="s">
        <v>88</v>
      </c>
      <c r="C144" s="13">
        <v>7</v>
      </c>
      <c r="D144" s="13">
        <v>9</v>
      </c>
      <c r="E144" s="5" t="s">
        <v>224</v>
      </c>
      <c r="F144" s="15">
        <v>200</v>
      </c>
      <c r="G144" s="112">
        <v>0</v>
      </c>
      <c r="H144" s="112">
        <v>0</v>
      </c>
    </row>
    <row r="145" spans="1:9">
      <c r="A145" s="81" t="s">
        <v>70</v>
      </c>
      <c r="B145" s="7" t="s">
        <v>88</v>
      </c>
      <c r="C145" s="7">
        <v>10</v>
      </c>
      <c r="D145" s="7">
        <v>4</v>
      </c>
      <c r="E145" s="44">
        <v>0</v>
      </c>
      <c r="F145" s="45">
        <v>0</v>
      </c>
      <c r="G145" s="138">
        <v>8496.1</v>
      </c>
      <c r="H145" s="112">
        <v>8501.5</v>
      </c>
    </row>
    <row r="146" spans="1:9" ht="36" hidden="1">
      <c r="A146" s="66" t="s">
        <v>71</v>
      </c>
      <c r="B146" s="24" t="s">
        <v>88</v>
      </c>
      <c r="C146" s="24">
        <v>10</v>
      </c>
      <c r="D146" s="24">
        <v>4</v>
      </c>
      <c r="E146" s="67">
        <v>5200000</v>
      </c>
      <c r="F146" s="68">
        <v>300</v>
      </c>
      <c r="G146" s="112">
        <v>0</v>
      </c>
      <c r="H146" s="112">
        <v>0</v>
      </c>
    </row>
    <row r="147" spans="1:9" ht="48">
      <c r="A147" s="66" t="s">
        <v>200</v>
      </c>
      <c r="B147" s="24" t="s">
        <v>88</v>
      </c>
      <c r="C147" s="24">
        <v>10</v>
      </c>
      <c r="D147" s="24">
        <v>4</v>
      </c>
      <c r="E147" s="67">
        <v>2230181540</v>
      </c>
      <c r="F147" s="68">
        <v>300</v>
      </c>
      <c r="G147" s="112">
        <v>1308.3</v>
      </c>
      <c r="H147" s="112">
        <v>1308.3</v>
      </c>
    </row>
    <row r="148" spans="1:9">
      <c r="A148" s="89" t="s">
        <v>72</v>
      </c>
      <c r="B148" s="62" t="s">
        <v>88</v>
      </c>
      <c r="C148" s="62">
        <v>10</v>
      </c>
      <c r="D148" s="62">
        <v>4</v>
      </c>
      <c r="E148" s="90">
        <v>2230781520</v>
      </c>
      <c r="F148" s="91">
        <v>300</v>
      </c>
      <c r="G148" s="112">
        <v>5947</v>
      </c>
      <c r="H148" s="112">
        <v>5947</v>
      </c>
    </row>
    <row r="149" spans="1:9">
      <c r="A149" s="89" t="s">
        <v>72</v>
      </c>
      <c r="B149" s="62" t="s">
        <v>88</v>
      </c>
      <c r="C149" s="62">
        <v>10</v>
      </c>
      <c r="D149" s="62">
        <v>4</v>
      </c>
      <c r="E149" s="90">
        <v>2230781520</v>
      </c>
      <c r="F149" s="91">
        <v>300</v>
      </c>
      <c r="G149" s="112">
        <v>1240.8000000000002</v>
      </c>
      <c r="H149" s="112">
        <v>1246.2000000000003</v>
      </c>
    </row>
    <row r="150" spans="1:9" ht="15" thickBot="1">
      <c r="A150" s="87" t="s">
        <v>89</v>
      </c>
      <c r="B150" s="88" t="s">
        <v>90</v>
      </c>
      <c r="C150" s="65"/>
      <c r="D150" s="65"/>
      <c r="E150" s="65"/>
      <c r="F150" s="65"/>
      <c r="G150" s="78">
        <v>21165</v>
      </c>
      <c r="H150" s="112">
        <v>21165</v>
      </c>
    </row>
    <row r="151" spans="1:9" ht="15" thickBot="1">
      <c r="A151" s="29" t="s">
        <v>39</v>
      </c>
      <c r="B151" s="11" t="s">
        <v>90</v>
      </c>
      <c r="C151" s="1">
        <v>7</v>
      </c>
      <c r="D151" s="1">
        <v>0</v>
      </c>
      <c r="E151" s="43" t="s">
        <v>211</v>
      </c>
      <c r="F151" s="3">
        <v>0</v>
      </c>
      <c r="G151" s="110">
        <v>4310</v>
      </c>
      <c r="H151" s="112">
        <v>4310</v>
      </c>
    </row>
    <row r="152" spans="1:9" ht="15" thickBot="1">
      <c r="A152" s="32" t="s">
        <v>42</v>
      </c>
      <c r="B152" s="11" t="s">
        <v>90</v>
      </c>
      <c r="C152" s="11">
        <v>7</v>
      </c>
      <c r="D152" s="11">
        <v>2</v>
      </c>
      <c r="E152" s="43" t="s">
        <v>211</v>
      </c>
      <c r="F152" s="12">
        <v>0</v>
      </c>
      <c r="G152" s="115">
        <v>4310</v>
      </c>
      <c r="H152" s="112">
        <v>4310</v>
      </c>
    </row>
    <row r="153" spans="1:9" ht="15" thickBot="1">
      <c r="A153" s="5" t="s">
        <v>231</v>
      </c>
      <c r="B153" s="4" t="s">
        <v>90</v>
      </c>
      <c r="C153" s="4">
        <v>7</v>
      </c>
      <c r="D153" s="4">
        <v>2</v>
      </c>
      <c r="E153" s="5" t="s">
        <v>234</v>
      </c>
      <c r="F153" s="6">
        <v>100</v>
      </c>
      <c r="G153" s="112">
        <v>4310</v>
      </c>
      <c r="H153" s="112">
        <v>4310</v>
      </c>
      <c r="I153" s="93"/>
    </row>
    <row r="154" spans="1:9" ht="15" hidden="1" thickBot="1">
      <c r="A154" s="5" t="s">
        <v>231</v>
      </c>
      <c r="B154" s="4" t="s">
        <v>90</v>
      </c>
      <c r="C154" s="4">
        <v>7</v>
      </c>
      <c r="D154" s="4">
        <v>2</v>
      </c>
      <c r="E154" s="5" t="s">
        <v>234</v>
      </c>
      <c r="F154" s="6">
        <v>200</v>
      </c>
      <c r="G154" s="112">
        <v>0</v>
      </c>
      <c r="H154" s="112">
        <v>0</v>
      </c>
      <c r="I154" s="93"/>
    </row>
    <row r="155" spans="1:9" ht="15" hidden="1" thickBot="1">
      <c r="A155" s="5" t="s">
        <v>231</v>
      </c>
      <c r="B155" s="4" t="s">
        <v>90</v>
      </c>
      <c r="C155" s="4">
        <v>7</v>
      </c>
      <c r="D155" s="4">
        <v>2</v>
      </c>
      <c r="E155" s="5" t="s">
        <v>234</v>
      </c>
      <c r="F155" s="6">
        <v>800</v>
      </c>
      <c r="G155" s="173">
        <v>0</v>
      </c>
      <c r="H155" s="112">
        <v>0</v>
      </c>
      <c r="I155" s="93"/>
    </row>
    <row r="156" spans="1:9" ht="15" thickBot="1">
      <c r="A156" s="29" t="s">
        <v>140</v>
      </c>
      <c r="B156" s="1" t="s">
        <v>90</v>
      </c>
      <c r="C156" s="1">
        <v>8</v>
      </c>
      <c r="D156" s="1">
        <v>0</v>
      </c>
      <c r="E156" s="43" t="s">
        <v>211</v>
      </c>
      <c r="F156" s="3">
        <v>0</v>
      </c>
      <c r="G156" s="110">
        <v>5764</v>
      </c>
      <c r="H156" s="112">
        <v>5764</v>
      </c>
      <c r="I156" s="93"/>
    </row>
    <row r="157" spans="1:9" ht="15" thickBot="1">
      <c r="A157" s="34" t="s">
        <v>51</v>
      </c>
      <c r="B157" s="4" t="s">
        <v>90</v>
      </c>
      <c r="C157" s="19">
        <v>8</v>
      </c>
      <c r="D157" s="19">
        <v>1</v>
      </c>
      <c r="E157" s="43" t="s">
        <v>211</v>
      </c>
      <c r="F157" s="21">
        <v>0</v>
      </c>
      <c r="G157" s="116">
        <v>5261</v>
      </c>
      <c r="H157" s="112">
        <v>5261</v>
      </c>
      <c r="I157" s="93"/>
    </row>
    <row r="158" spans="1:9">
      <c r="A158" s="30" t="s">
        <v>52</v>
      </c>
      <c r="B158" s="4" t="s">
        <v>90</v>
      </c>
      <c r="C158" s="4">
        <v>8</v>
      </c>
      <c r="D158" s="4">
        <v>1</v>
      </c>
      <c r="E158" s="5" t="s">
        <v>225</v>
      </c>
      <c r="F158" s="6">
        <v>100</v>
      </c>
      <c r="G158" s="112">
        <v>2384</v>
      </c>
      <c r="H158" s="112">
        <v>2384</v>
      </c>
      <c r="I158" s="93"/>
    </row>
    <row r="159" spans="1:9" hidden="1">
      <c r="A159" s="30" t="s">
        <v>52</v>
      </c>
      <c r="B159" s="4" t="s">
        <v>90</v>
      </c>
      <c r="C159" s="4">
        <v>8</v>
      </c>
      <c r="D159" s="4">
        <v>1</v>
      </c>
      <c r="E159" s="5" t="s">
        <v>225</v>
      </c>
      <c r="F159" s="6">
        <v>200</v>
      </c>
      <c r="G159" s="112">
        <v>0</v>
      </c>
      <c r="H159" s="112"/>
      <c r="I159" s="93"/>
    </row>
    <row r="160" spans="1:9" hidden="1">
      <c r="A160" s="30" t="s">
        <v>52</v>
      </c>
      <c r="B160" s="4" t="s">
        <v>90</v>
      </c>
      <c r="C160" s="4">
        <v>8</v>
      </c>
      <c r="D160" s="4">
        <v>1</v>
      </c>
      <c r="E160" s="5" t="s">
        <v>225</v>
      </c>
      <c r="F160" s="6">
        <v>800</v>
      </c>
      <c r="G160" s="112">
        <v>0</v>
      </c>
      <c r="H160" s="112"/>
      <c r="I160" s="93"/>
    </row>
    <row r="161" spans="1:9" ht="15" thickBot="1">
      <c r="A161" s="30" t="s">
        <v>53</v>
      </c>
      <c r="B161" s="4" t="s">
        <v>90</v>
      </c>
      <c r="C161" s="4">
        <v>8</v>
      </c>
      <c r="D161" s="4">
        <v>1</v>
      </c>
      <c r="E161" s="5" t="s">
        <v>226</v>
      </c>
      <c r="F161" s="6">
        <v>100</v>
      </c>
      <c r="G161" s="112">
        <v>2877</v>
      </c>
      <c r="H161" s="112">
        <v>2877</v>
      </c>
      <c r="I161" s="93"/>
    </row>
    <row r="162" spans="1:9" ht="15" hidden="1" thickBot="1">
      <c r="A162" s="30" t="s">
        <v>53</v>
      </c>
      <c r="B162" s="4" t="s">
        <v>90</v>
      </c>
      <c r="C162" s="4">
        <v>8</v>
      </c>
      <c r="D162" s="4">
        <v>1</v>
      </c>
      <c r="E162" s="5" t="s">
        <v>226</v>
      </c>
      <c r="F162" s="6">
        <v>200</v>
      </c>
      <c r="G162" s="112">
        <v>0</v>
      </c>
      <c r="H162" s="112">
        <v>0</v>
      </c>
      <c r="I162" s="93"/>
    </row>
    <row r="163" spans="1:9" ht="15" hidden="1" thickBot="1">
      <c r="A163" s="36" t="s">
        <v>199</v>
      </c>
      <c r="B163" s="4" t="s">
        <v>90</v>
      </c>
      <c r="C163" s="4">
        <v>8</v>
      </c>
      <c r="D163" s="4">
        <v>1</v>
      </c>
      <c r="E163" s="5">
        <v>9994500000</v>
      </c>
      <c r="F163" s="6">
        <v>200</v>
      </c>
      <c r="G163" s="112"/>
      <c r="H163" s="112"/>
      <c r="I163" s="93"/>
    </row>
    <row r="164" spans="1:9" ht="15" thickBot="1">
      <c r="A164" s="32" t="s">
        <v>141</v>
      </c>
      <c r="B164" s="11" t="s">
        <v>90</v>
      </c>
      <c r="C164" s="11">
        <v>8</v>
      </c>
      <c r="D164" s="11">
        <v>4</v>
      </c>
      <c r="E164" s="43" t="s">
        <v>211</v>
      </c>
      <c r="F164" s="12">
        <v>0</v>
      </c>
      <c r="G164" s="116">
        <v>503</v>
      </c>
      <c r="H164" s="112">
        <v>503</v>
      </c>
    </row>
    <row r="165" spans="1:9" ht="15" thickBot="1">
      <c r="A165" s="30" t="s">
        <v>11</v>
      </c>
      <c r="B165" s="4" t="s">
        <v>90</v>
      </c>
      <c r="C165" s="4">
        <v>8</v>
      </c>
      <c r="D165" s="4">
        <v>4</v>
      </c>
      <c r="E165" s="5" t="s">
        <v>216</v>
      </c>
      <c r="F165" s="6">
        <v>100</v>
      </c>
      <c r="G165" s="112">
        <v>503</v>
      </c>
      <c r="H165" s="112">
        <v>503</v>
      </c>
    </row>
    <row r="166" spans="1:9" ht="15" hidden="1" thickBot="1">
      <c r="A166" s="30" t="s">
        <v>11</v>
      </c>
      <c r="B166" s="4" t="s">
        <v>191</v>
      </c>
      <c r="C166" s="4">
        <v>8</v>
      </c>
      <c r="D166" s="4">
        <v>4</v>
      </c>
      <c r="E166" s="5" t="s">
        <v>216</v>
      </c>
      <c r="F166" s="6">
        <v>200</v>
      </c>
      <c r="G166" s="112">
        <v>0</v>
      </c>
      <c r="H166" s="112">
        <v>0</v>
      </c>
    </row>
    <row r="167" spans="1:9" ht="15" thickBot="1">
      <c r="A167" s="29" t="s">
        <v>140</v>
      </c>
      <c r="B167" s="11" t="s">
        <v>90</v>
      </c>
      <c r="C167" s="1">
        <v>8</v>
      </c>
      <c r="D167" s="1">
        <v>0</v>
      </c>
      <c r="E167" s="43" t="s">
        <v>211</v>
      </c>
      <c r="F167" s="3">
        <v>0</v>
      </c>
      <c r="G167" s="110">
        <v>11091</v>
      </c>
      <c r="H167" s="112">
        <v>11091</v>
      </c>
    </row>
    <row r="168" spans="1:9" ht="15" thickBot="1">
      <c r="A168" s="34" t="s">
        <v>51</v>
      </c>
      <c r="B168" s="11" t="s">
        <v>90</v>
      </c>
      <c r="C168" s="19">
        <v>8</v>
      </c>
      <c r="D168" s="19">
        <v>1</v>
      </c>
      <c r="E168" s="43" t="s">
        <v>211</v>
      </c>
      <c r="F168" s="21">
        <v>0</v>
      </c>
      <c r="G168" s="113">
        <v>11091</v>
      </c>
      <c r="H168" s="112">
        <v>11091</v>
      </c>
    </row>
    <row r="169" spans="1:9">
      <c r="A169" s="30" t="s">
        <v>54</v>
      </c>
      <c r="B169" s="4" t="s">
        <v>90</v>
      </c>
      <c r="C169" s="4">
        <v>8</v>
      </c>
      <c r="D169" s="4">
        <v>1</v>
      </c>
      <c r="E169" s="5" t="s">
        <v>227</v>
      </c>
      <c r="F169" s="6">
        <v>100</v>
      </c>
      <c r="G169" s="154">
        <v>11091</v>
      </c>
      <c r="H169" s="112">
        <v>11091</v>
      </c>
    </row>
    <row r="170" spans="1:9" hidden="1">
      <c r="A170" s="30" t="s">
        <v>54</v>
      </c>
      <c r="B170" s="4" t="s">
        <v>90</v>
      </c>
      <c r="C170" s="4">
        <v>8</v>
      </c>
      <c r="D170" s="4">
        <v>1</v>
      </c>
      <c r="E170" s="5" t="s">
        <v>227</v>
      </c>
      <c r="F170" s="6">
        <v>200</v>
      </c>
      <c r="G170" s="154">
        <v>0</v>
      </c>
      <c r="H170" s="112">
        <v>0</v>
      </c>
    </row>
    <row r="171" spans="1:9" hidden="1">
      <c r="A171" s="30" t="s">
        <v>54</v>
      </c>
      <c r="B171" s="4" t="s">
        <v>90</v>
      </c>
      <c r="C171" s="4">
        <v>8</v>
      </c>
      <c r="D171" s="4">
        <v>1</v>
      </c>
      <c r="E171" s="5" t="s">
        <v>227</v>
      </c>
      <c r="F171" s="6">
        <v>800</v>
      </c>
      <c r="G171" s="154">
        <v>0</v>
      </c>
      <c r="H171" s="112">
        <v>0</v>
      </c>
    </row>
    <row r="172" spans="1:9" hidden="1">
      <c r="I172" s="93"/>
    </row>
    <row r="173" spans="1:9" ht="15.6">
      <c r="A173" s="135" t="s">
        <v>159</v>
      </c>
      <c r="B173" s="136"/>
      <c r="C173" s="135"/>
      <c r="D173" s="135"/>
      <c r="E173" s="135"/>
      <c r="F173" s="135"/>
      <c r="G173" s="137">
        <f>G9+G83+G100+G110+G150+G78</f>
        <v>310501.26699999999</v>
      </c>
      <c r="H173" s="137">
        <f>H9+H83+H100+H110+H150+H78</f>
        <v>307559.76699999999</v>
      </c>
      <c r="I173" s="93"/>
    </row>
    <row r="175" spans="1:9">
      <c r="G175" s="166"/>
      <c r="H175" s="166"/>
    </row>
    <row r="176" spans="1:9">
      <c r="G176" s="166"/>
    </row>
  </sheetData>
  <autoFilter ref="A8:G173">
    <filterColumn colId="6">
      <filters>
        <filter val="100,0"/>
        <filter val="1000,0"/>
        <filter val="1005,4"/>
        <filter val="102,1"/>
        <filter val="1062,2"/>
        <filter val="10639,0"/>
        <filter val="1100,0"/>
        <filter val="11091,0"/>
        <filter val="1158,0"/>
        <filter val="11878,0"/>
        <filter val="1210,0"/>
        <filter val="1222,0"/>
        <filter val="1240,8"/>
        <filter val="12461,0"/>
        <filter val="1308,3"/>
        <filter val="135415,0"/>
        <filter val="1391,0"/>
        <filter val="14131,0"/>
        <filter val="14250,0"/>
        <filter val="1491,0"/>
        <filter val="1508,1"/>
        <filter val="152443,0"/>
        <filter val="179,0"/>
        <filter val="1797,0"/>
        <filter val="18,0"/>
        <filter val="1800,0"/>
        <filter val="1804,1"/>
        <filter val="19363,0"/>
        <filter val="200,0"/>
        <filter val="2075,0"/>
        <filter val="21165,0"/>
        <filter val="218515,2"/>
        <filter val="2200,0"/>
        <filter val="227011,3"/>
        <filter val="23132,2"/>
        <filter val="2384,0"/>
        <filter val="2475,0"/>
        <filter val="2489,0"/>
        <filter val="2537,0"/>
        <filter val="2689,0"/>
        <filter val="2707,0"/>
        <filter val="2737,0"/>
        <filter val="28711,8"/>
        <filter val="2877,0"/>
        <filter val="300,0"/>
        <filter val="310501,3"/>
        <filter val="3350,0"/>
        <filter val="349,0"/>
        <filter val="3685,0"/>
        <filter val="4310,0"/>
        <filter val="47137,2"/>
        <filter val="480,0"/>
        <filter val="49,0"/>
        <filter val="502,7"/>
        <filter val="503,0"/>
        <filter val="5126,0"/>
        <filter val="5261,0"/>
        <filter val="539,0"/>
        <filter val="549,0"/>
        <filter val="5744,6"/>
        <filter val="5764,0"/>
        <filter val="582,1"/>
        <filter val="5947,0"/>
        <filter val="61,0"/>
        <filter val="62387,2"/>
        <filter val="700,0"/>
        <filter val="821,0"/>
        <filter val="8496,1"/>
        <filter val="8684,0"/>
      </filters>
    </filterColumn>
  </autoFilter>
  <mergeCells count="2">
    <mergeCell ref="A5:G5"/>
    <mergeCell ref="A6:H6"/>
  </mergeCells>
  <pageMargins left="0.70866141732283472" right="0.15748031496062992" top="0.43307086614173229" bottom="0.23622047244094491" header="0.15748031496062992" footer="0.15748031496062992"/>
  <pageSetup paperSize="9" scale="89" fitToHeight="6" orientation="portrait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>
      <selection activeCell="A5" sqref="A5:D5"/>
    </sheetView>
  </sheetViews>
  <sheetFormatPr defaultRowHeight="14.4"/>
  <cols>
    <col min="1" max="1" width="23.88671875" style="99" customWidth="1"/>
    <col min="2" max="2" width="49.6640625" style="99" customWidth="1"/>
    <col min="3" max="4" width="11.44140625" style="99" customWidth="1"/>
    <col min="5" max="6" width="9.109375" style="99"/>
  </cols>
  <sheetData>
    <row r="1" spans="1:4">
      <c r="D1" s="92" t="s">
        <v>247</v>
      </c>
    </row>
    <row r="2" spans="1:4">
      <c r="D2" s="92" t="s">
        <v>78</v>
      </c>
    </row>
    <row r="3" spans="1:4">
      <c r="B3" s="141"/>
      <c r="D3" s="92" t="s">
        <v>79</v>
      </c>
    </row>
    <row r="4" spans="1:4">
      <c r="B4" s="141"/>
      <c r="D4" s="92" t="s">
        <v>705</v>
      </c>
    </row>
    <row r="5" spans="1:4" ht="42.75" customHeight="1">
      <c r="A5" s="422" t="s">
        <v>692</v>
      </c>
      <c r="B5" s="422"/>
      <c r="C5" s="422"/>
      <c r="D5" s="422"/>
    </row>
    <row r="6" spans="1:4" ht="7.5" customHeight="1"/>
    <row r="7" spans="1:4" ht="131.25" customHeight="1">
      <c r="A7" s="145" t="s">
        <v>169</v>
      </c>
      <c r="B7" s="146" t="s">
        <v>176</v>
      </c>
      <c r="C7" s="420" t="s">
        <v>177</v>
      </c>
      <c r="D7" s="421"/>
    </row>
    <row r="8" spans="1:4" ht="28.8">
      <c r="A8" s="143" t="s">
        <v>170</v>
      </c>
      <c r="B8" s="144" t="s">
        <v>171</v>
      </c>
      <c r="C8" s="423">
        <v>-1000.0270000000019</v>
      </c>
      <c r="D8" s="424"/>
    </row>
    <row r="9" spans="1:4" ht="28.8">
      <c r="A9" s="65" t="s">
        <v>172</v>
      </c>
      <c r="B9" s="142" t="s">
        <v>173</v>
      </c>
      <c r="C9" s="425">
        <v>363066.39399999997</v>
      </c>
      <c r="D9" s="426"/>
    </row>
    <row r="10" spans="1:4" ht="28.8">
      <c r="A10" s="65" t="s">
        <v>174</v>
      </c>
      <c r="B10" s="142" t="s">
        <v>175</v>
      </c>
      <c r="C10" s="427">
        <v>362066.36699999997</v>
      </c>
      <c r="D10" s="428"/>
    </row>
    <row r="11" spans="1:4" ht="28.8">
      <c r="A11" s="143" t="s">
        <v>699</v>
      </c>
      <c r="B11" s="144" t="s">
        <v>700</v>
      </c>
      <c r="C11" s="423">
        <v>1000</v>
      </c>
      <c r="D11" s="424"/>
    </row>
    <row r="12" spans="1:4" ht="43.2">
      <c r="A12" s="65" t="s">
        <v>701</v>
      </c>
      <c r="B12" s="142" t="s">
        <v>702</v>
      </c>
      <c r="C12" s="425">
        <v>1000</v>
      </c>
      <c r="D12" s="426"/>
    </row>
    <row r="13" spans="1:4" ht="57.6">
      <c r="A13" s="65" t="s">
        <v>703</v>
      </c>
      <c r="B13" s="142" t="s">
        <v>704</v>
      </c>
      <c r="C13" s="427">
        <v>1000</v>
      </c>
      <c r="D13" s="428"/>
    </row>
    <row r="14" spans="1:4" ht="28.8">
      <c r="A14" s="143"/>
      <c r="B14" s="144" t="s">
        <v>179</v>
      </c>
      <c r="C14" s="423">
        <v>-2.7000000001862645E-2</v>
      </c>
      <c r="D14" s="424"/>
    </row>
    <row r="15" spans="1:4">
      <c r="B15" s="108" t="s">
        <v>178</v>
      </c>
    </row>
    <row r="17" spans="1:4">
      <c r="D17" s="92" t="s">
        <v>248</v>
      </c>
    </row>
    <row r="18" spans="1:4" ht="60" customHeight="1">
      <c r="D18" s="92" t="s">
        <v>78</v>
      </c>
    </row>
    <row r="19" spans="1:4">
      <c r="B19" s="141"/>
      <c r="D19" s="92" t="s">
        <v>79</v>
      </c>
    </row>
    <row r="20" spans="1:4" ht="44.25" customHeight="1">
      <c r="B20" s="141"/>
      <c r="D20" s="92"/>
    </row>
    <row r="21" spans="1:4" s="99" customFormat="1">
      <c r="A21" s="422" t="s">
        <v>681</v>
      </c>
      <c r="B21" s="422"/>
      <c r="C21" s="422"/>
      <c r="D21" s="422"/>
    </row>
    <row r="23" spans="1:4" ht="18">
      <c r="A23" s="416" t="s">
        <v>169</v>
      </c>
      <c r="B23" s="418" t="s">
        <v>176</v>
      </c>
      <c r="C23" s="420" t="s">
        <v>177</v>
      </c>
      <c r="D23" s="421"/>
    </row>
    <row r="24" spans="1:4" ht="18">
      <c r="A24" s="417"/>
      <c r="B24" s="419"/>
      <c r="C24" s="223" t="s">
        <v>682</v>
      </c>
      <c r="D24" s="223" t="s">
        <v>691</v>
      </c>
    </row>
    <row r="25" spans="1:4" ht="28.8">
      <c r="A25" s="143" t="s">
        <v>170</v>
      </c>
      <c r="B25" s="144" t="s">
        <v>171</v>
      </c>
      <c r="C25" s="260">
        <v>-1999.951999999932</v>
      </c>
      <c r="D25" s="260">
        <v>-3999.98199999996</v>
      </c>
    </row>
    <row r="26" spans="1:4" ht="28.8">
      <c r="A26" s="65" t="s">
        <v>172</v>
      </c>
      <c r="B26" s="142" t="s">
        <v>173</v>
      </c>
      <c r="C26" s="261">
        <v>312501.21899999998</v>
      </c>
      <c r="D26" s="261">
        <v>311559.74899999995</v>
      </c>
    </row>
    <row r="27" spans="1:4" ht="28.8">
      <c r="A27" s="65" t="s">
        <v>174</v>
      </c>
      <c r="B27" s="142" t="s">
        <v>175</v>
      </c>
      <c r="C27" s="261">
        <v>310501.26700000005</v>
      </c>
      <c r="D27" s="261">
        <v>307559.76699999999</v>
      </c>
    </row>
    <row r="28" spans="1:4" s="99" customFormat="1" ht="28.8">
      <c r="A28" s="143" t="s">
        <v>699</v>
      </c>
      <c r="B28" s="144" t="s">
        <v>700</v>
      </c>
      <c r="C28" s="260">
        <v>2000</v>
      </c>
      <c r="D28" s="260">
        <v>4000</v>
      </c>
    </row>
    <row r="29" spans="1:4" s="99" customFormat="1" ht="43.2">
      <c r="A29" s="65" t="s">
        <v>701</v>
      </c>
      <c r="B29" s="142" t="s">
        <v>702</v>
      </c>
      <c r="C29" s="385">
        <v>2000</v>
      </c>
      <c r="D29" s="385">
        <v>4000</v>
      </c>
    </row>
    <row r="30" spans="1:4" s="99" customFormat="1" ht="57.6">
      <c r="A30" s="65" t="s">
        <v>703</v>
      </c>
      <c r="B30" s="142" t="s">
        <v>704</v>
      </c>
      <c r="C30" s="386">
        <v>2000</v>
      </c>
      <c r="D30" s="386">
        <v>4000</v>
      </c>
    </row>
    <row r="31" spans="1:4" ht="28.8">
      <c r="A31" s="143"/>
      <c r="B31" s="144" t="s">
        <v>179</v>
      </c>
      <c r="C31" s="260">
        <v>4.8000000067986548E-2</v>
      </c>
      <c r="D31" s="260">
        <v>1.8000000040046871E-2</v>
      </c>
    </row>
  </sheetData>
  <mergeCells count="13">
    <mergeCell ref="A23:A24"/>
    <mergeCell ref="B23:B24"/>
    <mergeCell ref="C23:D23"/>
    <mergeCell ref="A5:D5"/>
    <mergeCell ref="C7:D7"/>
    <mergeCell ref="C8:D8"/>
    <mergeCell ref="C9:D9"/>
    <mergeCell ref="C10:D10"/>
    <mergeCell ref="C11:D11"/>
    <mergeCell ref="C12:D12"/>
    <mergeCell ref="C13:D13"/>
    <mergeCell ref="C14:D14"/>
    <mergeCell ref="A21:D21"/>
  </mergeCells>
  <pageMargins left="0.70866141732283472" right="7.874015748031496E-2" top="0.31496062992125984" bottom="0.27559055118110237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workbookViewId="0">
      <selection activeCell="A5" sqref="A5:E6"/>
    </sheetView>
  </sheetViews>
  <sheetFormatPr defaultRowHeight="14.4"/>
  <cols>
    <col min="1" max="1" width="26.33203125" customWidth="1"/>
    <col min="2" max="2" width="18.109375" customWidth="1"/>
    <col min="3" max="3" width="17.5546875" customWidth="1"/>
    <col min="4" max="4" width="18.6640625" customWidth="1"/>
    <col min="5" max="5" width="22" customWidth="1"/>
  </cols>
  <sheetData>
    <row r="1" spans="1:5">
      <c r="A1" s="69"/>
      <c r="B1" s="69"/>
      <c r="C1" s="69"/>
      <c r="E1" s="92" t="s">
        <v>273</v>
      </c>
    </row>
    <row r="2" spans="1:5">
      <c r="A2" s="69"/>
      <c r="B2" s="69"/>
      <c r="C2" s="69"/>
      <c r="E2" s="92" t="s">
        <v>78</v>
      </c>
    </row>
    <row r="3" spans="1:5">
      <c r="A3" s="69"/>
      <c r="B3" s="69"/>
      <c r="C3" s="69"/>
      <c r="E3" s="92" t="s">
        <v>79</v>
      </c>
    </row>
    <row r="4" spans="1:5">
      <c r="A4" s="69"/>
      <c r="B4" s="69"/>
      <c r="C4" s="69"/>
      <c r="E4" s="92" t="s">
        <v>706</v>
      </c>
    </row>
    <row r="5" spans="1:5" ht="27" customHeight="1">
      <c r="A5" s="429" t="s">
        <v>693</v>
      </c>
      <c r="B5" s="429"/>
      <c r="C5" s="429"/>
      <c r="D5" s="429"/>
      <c r="E5" s="429"/>
    </row>
    <row r="6" spans="1:5" ht="29.25" customHeight="1" thickBot="1">
      <c r="A6" s="430"/>
      <c r="B6" s="430"/>
      <c r="C6" s="430"/>
      <c r="D6" s="430"/>
      <c r="E6" s="430"/>
    </row>
    <row r="7" spans="1:5" ht="16.2" thickBot="1">
      <c r="A7" s="431" t="s">
        <v>257</v>
      </c>
      <c r="B7" s="434" t="s">
        <v>258</v>
      </c>
      <c r="C7" s="435"/>
      <c r="D7" s="435"/>
      <c r="E7" s="436"/>
    </row>
    <row r="8" spans="1:5" ht="15" customHeight="1">
      <c r="A8" s="432"/>
      <c r="B8" s="437" t="s">
        <v>259</v>
      </c>
      <c r="C8" s="437" t="s">
        <v>683</v>
      </c>
      <c r="D8" s="440" t="s">
        <v>260</v>
      </c>
      <c r="E8" s="437" t="s">
        <v>261</v>
      </c>
    </row>
    <row r="9" spans="1:5">
      <c r="A9" s="432"/>
      <c r="B9" s="438"/>
      <c r="C9" s="438"/>
      <c r="D9" s="441"/>
      <c r="E9" s="438"/>
    </row>
    <row r="10" spans="1:5" ht="28.5" customHeight="1" thickBot="1">
      <c r="A10" s="433"/>
      <c r="B10" s="439"/>
      <c r="C10" s="439"/>
      <c r="D10" s="442"/>
      <c r="E10" s="439"/>
    </row>
    <row r="11" spans="1:5" ht="15" thickBot="1">
      <c r="A11" s="236">
        <v>1</v>
      </c>
      <c r="B11" s="251">
        <v>2</v>
      </c>
      <c r="C11" s="237">
        <v>5</v>
      </c>
      <c r="D11" s="348">
        <v>7</v>
      </c>
      <c r="E11" s="236">
        <v>8</v>
      </c>
    </row>
    <row r="12" spans="1:5" ht="16.2" thickBot="1">
      <c r="A12" s="238" t="s">
        <v>262</v>
      </c>
      <c r="B12" s="384">
        <v>2869</v>
      </c>
      <c r="C12" s="382">
        <v>424</v>
      </c>
      <c r="D12" s="383">
        <v>160.4</v>
      </c>
      <c r="E12" s="242">
        <v>3453.4</v>
      </c>
    </row>
    <row r="13" spans="1:5" ht="16.2" thickBot="1">
      <c r="A13" s="238" t="s">
        <v>263</v>
      </c>
      <c r="B13" s="239">
        <v>6259</v>
      </c>
      <c r="C13" s="240">
        <v>939</v>
      </c>
      <c r="D13" s="241">
        <v>161.4</v>
      </c>
      <c r="E13" s="242">
        <v>7359.4</v>
      </c>
    </row>
    <row r="14" spans="1:5" ht="16.2" thickBot="1">
      <c r="A14" s="238" t="s">
        <v>264</v>
      </c>
      <c r="B14" s="239">
        <v>4182</v>
      </c>
      <c r="C14" s="240">
        <v>630</v>
      </c>
      <c r="D14" s="241">
        <v>160.4</v>
      </c>
      <c r="E14" s="242">
        <v>4972.3999999999996</v>
      </c>
    </row>
    <row r="15" spans="1:5" ht="16.2" thickBot="1">
      <c r="A15" s="238" t="s">
        <v>265</v>
      </c>
      <c r="B15" s="239">
        <v>1421</v>
      </c>
      <c r="C15" s="240">
        <v>101</v>
      </c>
      <c r="D15" s="241">
        <v>81.2</v>
      </c>
      <c r="E15" s="242">
        <v>1603.2</v>
      </c>
    </row>
    <row r="16" spans="1:5" ht="16.2" thickBot="1">
      <c r="A16" s="243" t="s">
        <v>266</v>
      </c>
      <c r="B16" s="239">
        <v>1668</v>
      </c>
      <c r="C16" s="240">
        <v>264</v>
      </c>
      <c r="D16" s="241">
        <v>81.2</v>
      </c>
      <c r="E16" s="242">
        <v>2013.2</v>
      </c>
    </row>
    <row r="17" spans="1:5" ht="16.2" thickBot="1">
      <c r="A17" s="238" t="s">
        <v>267</v>
      </c>
      <c r="B17" s="239">
        <v>3730</v>
      </c>
      <c r="C17" s="240">
        <v>547</v>
      </c>
      <c r="D17" s="241">
        <v>81.2</v>
      </c>
      <c r="E17" s="242">
        <v>4358.2</v>
      </c>
    </row>
    <row r="18" spans="1:5" ht="16.2" thickBot="1">
      <c r="A18" s="238" t="s">
        <v>268</v>
      </c>
      <c r="B18" s="239">
        <v>1199</v>
      </c>
      <c r="C18" s="240">
        <v>86</v>
      </c>
      <c r="D18" s="241">
        <v>81.2</v>
      </c>
      <c r="E18" s="242">
        <v>1366.2</v>
      </c>
    </row>
    <row r="19" spans="1:5" ht="16.2" thickBot="1">
      <c r="A19" s="238" t="s">
        <v>269</v>
      </c>
      <c r="B19" s="239">
        <v>2080</v>
      </c>
      <c r="C19" s="240">
        <v>302</v>
      </c>
      <c r="D19" s="241">
        <v>92.8</v>
      </c>
      <c r="E19" s="242">
        <v>2474.8000000000002</v>
      </c>
    </row>
    <row r="20" spans="1:5" ht="16.2" thickBot="1">
      <c r="A20" s="238" t="s">
        <v>270</v>
      </c>
      <c r="B20" s="239">
        <v>1702</v>
      </c>
      <c r="C20" s="240">
        <v>256</v>
      </c>
      <c r="D20" s="241">
        <v>81.2</v>
      </c>
      <c r="E20" s="242">
        <v>2039.2</v>
      </c>
    </row>
    <row r="21" spans="1:5" ht="16.2" thickBot="1">
      <c r="A21" s="238" t="s">
        <v>271</v>
      </c>
      <c r="B21" s="239">
        <v>646</v>
      </c>
      <c r="C21" s="240">
        <v>51</v>
      </c>
      <c r="D21" s="241">
        <v>81.2</v>
      </c>
      <c r="E21" s="242">
        <v>778.2</v>
      </c>
    </row>
    <row r="22" spans="1:5" ht="16.2" thickBot="1">
      <c r="A22" s="244" t="s">
        <v>272</v>
      </c>
      <c r="B22" s="245">
        <v>25756</v>
      </c>
      <c r="C22" s="245">
        <v>3600</v>
      </c>
      <c r="D22" s="246">
        <v>1062.2000000000003</v>
      </c>
      <c r="E22" s="247">
        <v>30418.2</v>
      </c>
    </row>
    <row r="24" spans="1:5">
      <c r="E24" s="93"/>
    </row>
    <row r="27" spans="1:5">
      <c r="B27" s="99"/>
    </row>
    <row r="28" spans="1:5">
      <c r="B28" s="99"/>
    </row>
    <row r="29" spans="1:5">
      <c r="B29" s="99"/>
    </row>
    <row r="30" spans="1:5">
      <c r="B30" s="99"/>
    </row>
    <row r="31" spans="1:5">
      <c r="B31" s="99"/>
    </row>
    <row r="32" spans="1:5">
      <c r="B32" s="99"/>
    </row>
    <row r="33" spans="2:2">
      <c r="B33" s="99"/>
    </row>
    <row r="34" spans="2:2">
      <c r="B34" s="99"/>
    </row>
    <row r="35" spans="2:2">
      <c r="B35" s="99"/>
    </row>
  </sheetData>
  <mergeCells count="7">
    <mergeCell ref="A5:E6"/>
    <mergeCell ref="A7:A10"/>
    <mergeCell ref="B7:E7"/>
    <mergeCell ref="B8:B10"/>
    <mergeCell ref="C8:C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selection activeCell="I5" sqref="I5"/>
    </sheetView>
  </sheetViews>
  <sheetFormatPr defaultRowHeight="14.4"/>
  <cols>
    <col min="1" max="1" width="18.5546875" customWidth="1"/>
    <col min="2" max="2" width="11.6640625" customWidth="1"/>
    <col min="3" max="3" width="11.6640625" style="99" customWidth="1"/>
    <col min="4" max="4" width="11.44140625" customWidth="1"/>
    <col min="5" max="5" width="11.33203125" customWidth="1"/>
    <col min="6" max="6" width="12.5546875" customWidth="1"/>
    <col min="7" max="7" width="12.5546875" style="99" customWidth="1"/>
    <col min="8" max="8" width="11.33203125" customWidth="1"/>
    <col min="9" max="9" width="11.44140625" customWidth="1"/>
  </cols>
  <sheetData>
    <row r="1" spans="1:9">
      <c r="A1" s="99"/>
      <c r="B1" s="99"/>
      <c r="D1" s="69"/>
      <c r="E1" s="69"/>
      <c r="F1" s="69"/>
      <c r="G1" s="69"/>
      <c r="H1" s="69"/>
      <c r="I1" s="92" t="s">
        <v>274</v>
      </c>
    </row>
    <row r="2" spans="1:9">
      <c r="A2" s="99"/>
      <c r="B2" s="99"/>
      <c r="D2" s="69"/>
      <c r="E2" s="69"/>
      <c r="F2" s="69"/>
      <c r="G2" s="69"/>
      <c r="H2" s="69"/>
      <c r="I2" s="92" t="s">
        <v>78</v>
      </c>
    </row>
    <row r="3" spans="1:9">
      <c r="A3" s="99"/>
      <c r="B3" s="99"/>
      <c r="D3" s="69"/>
      <c r="E3" s="69"/>
      <c r="F3" s="69"/>
      <c r="G3" s="69"/>
      <c r="H3" s="69"/>
      <c r="I3" s="92" t="s">
        <v>79</v>
      </c>
    </row>
    <row r="4" spans="1:9">
      <c r="A4" s="99"/>
      <c r="B4" s="99"/>
      <c r="D4" s="69"/>
      <c r="E4" s="69"/>
      <c r="F4" s="69"/>
      <c r="G4" s="69"/>
      <c r="H4" s="69"/>
      <c r="I4" s="92" t="s">
        <v>705</v>
      </c>
    </row>
    <row r="5" spans="1:9">
      <c r="A5" s="99"/>
      <c r="B5" s="99"/>
      <c r="D5" s="69"/>
      <c r="E5" s="69"/>
      <c r="F5" s="69"/>
      <c r="G5" s="69"/>
      <c r="H5" s="69"/>
      <c r="I5" s="69"/>
    </row>
    <row r="6" spans="1:9" ht="51" customHeight="1">
      <c r="A6" s="429" t="s">
        <v>694</v>
      </c>
      <c r="B6" s="429"/>
      <c r="C6" s="429"/>
      <c r="D6" s="429"/>
      <c r="E6" s="429"/>
      <c r="F6" s="429"/>
      <c r="G6" s="429"/>
      <c r="H6" s="429"/>
      <c r="I6" s="429"/>
    </row>
    <row r="7" spans="1:9" ht="18" thickBot="1">
      <c r="A7" s="248"/>
      <c r="B7" s="248"/>
      <c r="C7" s="248"/>
      <c r="D7" s="248"/>
      <c r="E7" s="248"/>
      <c r="F7" s="248"/>
      <c r="G7" s="248"/>
      <c r="H7" s="248"/>
      <c r="I7" s="248"/>
    </row>
    <row r="8" spans="1:9" ht="16.2" thickBot="1">
      <c r="A8" s="445" t="s">
        <v>257</v>
      </c>
      <c r="B8" s="448" t="s">
        <v>277</v>
      </c>
      <c r="C8" s="449"/>
      <c r="D8" s="449"/>
      <c r="E8" s="450"/>
      <c r="F8" s="448" t="s">
        <v>277</v>
      </c>
      <c r="G8" s="449"/>
      <c r="H8" s="449"/>
      <c r="I8" s="450"/>
    </row>
    <row r="9" spans="1:9" ht="16.2" thickBot="1">
      <c r="A9" s="446"/>
      <c r="B9" s="448" t="s">
        <v>682</v>
      </c>
      <c r="C9" s="449"/>
      <c r="D9" s="449"/>
      <c r="E9" s="450"/>
      <c r="F9" s="448" t="s">
        <v>691</v>
      </c>
      <c r="G9" s="449"/>
      <c r="H9" s="449"/>
      <c r="I9" s="450"/>
    </row>
    <row r="10" spans="1:9">
      <c r="A10" s="446"/>
      <c r="B10" s="451" t="s">
        <v>275</v>
      </c>
      <c r="C10" s="437" t="s">
        <v>683</v>
      </c>
      <c r="D10" s="440" t="s">
        <v>276</v>
      </c>
      <c r="E10" s="440" t="s">
        <v>261</v>
      </c>
      <c r="F10" s="451" t="s">
        <v>275</v>
      </c>
      <c r="G10" s="437" t="s">
        <v>683</v>
      </c>
      <c r="H10" s="440" t="s">
        <v>276</v>
      </c>
      <c r="I10" s="440" t="s">
        <v>261</v>
      </c>
    </row>
    <row r="11" spans="1:9">
      <c r="A11" s="446"/>
      <c r="B11" s="452"/>
      <c r="C11" s="438"/>
      <c r="D11" s="441"/>
      <c r="E11" s="443"/>
      <c r="F11" s="452"/>
      <c r="G11" s="438"/>
      <c r="H11" s="441"/>
      <c r="I11" s="443"/>
    </row>
    <row r="12" spans="1:9" ht="15" thickBot="1">
      <c r="A12" s="447"/>
      <c r="B12" s="453"/>
      <c r="C12" s="439"/>
      <c r="D12" s="442"/>
      <c r="E12" s="444"/>
      <c r="F12" s="453"/>
      <c r="G12" s="439"/>
      <c r="H12" s="442"/>
      <c r="I12" s="444"/>
    </row>
    <row r="13" spans="1:9" ht="15" thickBot="1">
      <c r="A13" s="249">
        <v>1</v>
      </c>
      <c r="B13" s="250">
        <v>2</v>
      </c>
      <c r="C13" s="259">
        <v>3</v>
      </c>
      <c r="D13" s="251">
        <v>4</v>
      </c>
      <c r="E13" s="236">
        <v>5</v>
      </c>
      <c r="F13" s="250">
        <v>6</v>
      </c>
      <c r="G13" s="259">
        <v>7</v>
      </c>
      <c r="H13" s="251">
        <v>8</v>
      </c>
      <c r="I13" s="236">
        <v>9</v>
      </c>
    </row>
    <row r="14" spans="1:9" ht="15.6">
      <c r="A14" s="252" t="s">
        <v>262</v>
      </c>
      <c r="B14" s="239">
        <v>2100</v>
      </c>
      <c r="C14" s="240"/>
      <c r="D14" s="383">
        <v>160.4</v>
      </c>
      <c r="E14" s="253">
        <v>2260.4</v>
      </c>
      <c r="F14" s="239">
        <v>1995</v>
      </c>
      <c r="G14" s="240"/>
      <c r="H14" s="383">
        <v>160.4</v>
      </c>
      <c r="I14" s="253">
        <v>2155.4</v>
      </c>
    </row>
    <row r="15" spans="1:9" ht="15.6">
      <c r="A15" s="254" t="s">
        <v>263</v>
      </c>
      <c r="B15" s="239">
        <v>4625</v>
      </c>
      <c r="C15" s="240"/>
      <c r="D15" s="241">
        <v>161.4</v>
      </c>
      <c r="E15" s="253">
        <v>4786.3999999999996</v>
      </c>
      <c r="F15" s="239">
        <v>4390</v>
      </c>
      <c r="G15" s="240"/>
      <c r="H15" s="241">
        <v>161.4</v>
      </c>
      <c r="I15" s="253">
        <v>4551.3999999999996</v>
      </c>
    </row>
    <row r="16" spans="1:9" ht="15.6">
      <c r="A16" s="254" t="s">
        <v>264</v>
      </c>
      <c r="B16" s="239">
        <v>3080</v>
      </c>
      <c r="C16" s="240"/>
      <c r="D16" s="241">
        <v>160.4</v>
      </c>
      <c r="E16" s="253">
        <v>3240.4</v>
      </c>
      <c r="F16" s="239">
        <v>2926</v>
      </c>
      <c r="G16" s="240"/>
      <c r="H16" s="241">
        <v>160.4</v>
      </c>
      <c r="I16" s="253">
        <v>3086.4</v>
      </c>
    </row>
    <row r="17" spans="1:9" ht="15.6">
      <c r="A17" s="254" t="s">
        <v>265</v>
      </c>
      <c r="B17" s="239">
        <v>900</v>
      </c>
      <c r="C17" s="240"/>
      <c r="D17" s="241">
        <v>81.2</v>
      </c>
      <c r="E17" s="253">
        <v>981.2</v>
      </c>
      <c r="F17" s="239">
        <v>860</v>
      </c>
      <c r="G17" s="240"/>
      <c r="H17" s="241">
        <v>81.2</v>
      </c>
      <c r="I17" s="253">
        <v>941.2</v>
      </c>
    </row>
    <row r="18" spans="1:9" ht="15.6">
      <c r="A18" s="254" t="s">
        <v>266</v>
      </c>
      <c r="B18" s="239">
        <v>1500</v>
      </c>
      <c r="C18" s="240"/>
      <c r="D18" s="241">
        <v>81.2</v>
      </c>
      <c r="E18" s="253">
        <v>1581.2</v>
      </c>
      <c r="F18" s="239">
        <v>1425</v>
      </c>
      <c r="G18" s="240"/>
      <c r="H18" s="241">
        <v>81.2</v>
      </c>
      <c r="I18" s="253">
        <v>1506.2</v>
      </c>
    </row>
    <row r="19" spans="1:9" ht="15.6">
      <c r="A19" s="254" t="s">
        <v>267</v>
      </c>
      <c r="B19" s="239">
        <v>2660</v>
      </c>
      <c r="C19" s="240"/>
      <c r="D19" s="241">
        <v>81.2</v>
      </c>
      <c r="E19" s="253">
        <v>2741.2</v>
      </c>
      <c r="F19" s="239">
        <v>2527</v>
      </c>
      <c r="G19" s="240"/>
      <c r="H19" s="241">
        <v>81.2</v>
      </c>
      <c r="I19" s="253">
        <v>2608.1999999999998</v>
      </c>
    </row>
    <row r="20" spans="1:9" ht="15.6">
      <c r="A20" s="254" t="s">
        <v>268</v>
      </c>
      <c r="B20" s="239">
        <v>800</v>
      </c>
      <c r="C20" s="240"/>
      <c r="D20" s="241">
        <v>81.2</v>
      </c>
      <c r="E20" s="253">
        <v>881.2</v>
      </c>
      <c r="F20" s="239">
        <v>760</v>
      </c>
      <c r="G20" s="240"/>
      <c r="H20" s="241">
        <v>81.2</v>
      </c>
      <c r="I20" s="253">
        <v>841.2</v>
      </c>
    </row>
    <row r="21" spans="1:9" ht="15.6">
      <c r="A21" s="254" t="s">
        <v>269</v>
      </c>
      <c r="B21" s="239">
        <v>1700</v>
      </c>
      <c r="C21" s="240"/>
      <c r="D21" s="241">
        <v>92.8</v>
      </c>
      <c r="E21" s="253">
        <v>1792.8</v>
      </c>
      <c r="F21" s="239">
        <v>1615</v>
      </c>
      <c r="G21" s="240"/>
      <c r="H21" s="241">
        <v>92.8</v>
      </c>
      <c r="I21" s="253">
        <v>1707.8</v>
      </c>
    </row>
    <row r="22" spans="1:9" ht="15.6">
      <c r="A22" s="254" t="s">
        <v>270</v>
      </c>
      <c r="B22" s="239">
        <v>1470</v>
      </c>
      <c r="C22" s="240"/>
      <c r="D22" s="241">
        <v>81.2</v>
      </c>
      <c r="E22" s="253">
        <v>1551.2</v>
      </c>
      <c r="F22" s="239">
        <v>1396</v>
      </c>
      <c r="G22" s="240"/>
      <c r="H22" s="241">
        <v>81.2</v>
      </c>
      <c r="I22" s="253">
        <v>1477.2</v>
      </c>
    </row>
    <row r="23" spans="1:9" ht="16.2" thickBot="1">
      <c r="A23" s="254" t="s">
        <v>271</v>
      </c>
      <c r="B23" s="239">
        <v>528</v>
      </c>
      <c r="C23" s="240"/>
      <c r="D23" s="241">
        <v>81.2</v>
      </c>
      <c r="E23" s="253">
        <v>609.20000000000005</v>
      </c>
      <c r="F23" s="239">
        <v>501</v>
      </c>
      <c r="G23" s="240"/>
      <c r="H23" s="241">
        <v>81.2</v>
      </c>
      <c r="I23" s="253">
        <v>582.20000000000005</v>
      </c>
    </row>
    <row r="24" spans="1:9" ht="16.2" thickBot="1">
      <c r="A24" s="255" t="s">
        <v>272</v>
      </c>
      <c r="B24" s="256">
        <v>19363</v>
      </c>
      <c r="C24" s="256">
        <v>0</v>
      </c>
      <c r="D24" s="257">
        <v>1062.2000000000003</v>
      </c>
      <c r="E24" s="258">
        <v>20425.2</v>
      </c>
      <c r="F24" s="256">
        <v>18395</v>
      </c>
      <c r="G24" s="256">
        <v>0</v>
      </c>
      <c r="H24" s="257">
        <v>1062.2000000000003</v>
      </c>
      <c r="I24" s="253">
        <v>19457.2</v>
      </c>
    </row>
  </sheetData>
  <mergeCells count="14">
    <mergeCell ref="H10:H12"/>
    <mergeCell ref="I10:I12"/>
    <mergeCell ref="C10:C12"/>
    <mergeCell ref="G10:G12"/>
    <mergeCell ref="A6:I6"/>
    <mergeCell ref="A8:A12"/>
    <mergeCell ref="B8:E8"/>
    <mergeCell ref="F8:I8"/>
    <mergeCell ref="B9:E9"/>
    <mergeCell ref="F9:I9"/>
    <mergeCell ref="B10:B12"/>
    <mergeCell ref="D10:D12"/>
    <mergeCell ref="E10:E12"/>
    <mergeCell ref="F10:F12"/>
  </mergeCells>
  <pageMargins left="0.19685039370078741" right="0.19685039370078741" top="0.74803149606299213" bottom="0.74803149606299213" header="0.31496062992125984" footer="0.31496062992125984"/>
  <pageSetup paperSize="9" scale="8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пр1</vt:lpstr>
      <vt:lpstr>пр1а</vt:lpstr>
      <vt:lpstr>пр3</vt:lpstr>
      <vt:lpstr>пр4</vt:lpstr>
      <vt:lpstr>пр5</vt:lpstr>
      <vt:lpstr>пр6</vt:lpstr>
      <vt:lpstr>пр7-8</vt:lpstr>
      <vt:lpstr>пр9</vt:lpstr>
      <vt:lpstr>пр10</vt:lpstr>
      <vt:lpstr>пр11-12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2018-10-22T10:28:18Z</dcterms:modified>
</cp:coreProperties>
</file>