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showInkAnnotation="0" hidePivotFieldList="1" defaultThemeVersion="124226"/>
  <bookViews>
    <workbookView xWindow="0" yWindow="1140" windowWidth="20496" windowHeight="6612" activeTab="4"/>
  </bookViews>
  <sheets>
    <sheet name="пр1" sheetId="16" r:id="rId1"/>
    <sheet name="пр3" sheetId="15" r:id="rId2"/>
    <sheet name="пр5" sheetId="3" r:id="rId3"/>
    <sheet name="пр7" sheetId="24" r:id="rId4"/>
    <sheet name="пр9" sheetId="31" r:id="rId5"/>
    <sheet name="Лист1" sheetId="32" r:id="rId6"/>
  </sheets>
  <externalReferences>
    <externalReference r:id="rId7"/>
  </externalReferences>
  <definedNames>
    <definedName name="_xlnm._FilterDatabase" localSheetId="0" hidden="1">пр1!$A$8:$I$38</definedName>
    <definedName name="_xlnm._FilterDatabase" localSheetId="1" hidden="1">пр3!$A$8:$H$199</definedName>
    <definedName name="_xlnm._FilterDatabase" localSheetId="2" hidden="1">пр5!$A$8:$G$187</definedName>
  </definedNames>
  <calcPr calcId="125725"/>
</workbook>
</file>

<file path=xl/calcChain.xml><?xml version="1.0" encoding="utf-8"?>
<calcChain xmlns="http://schemas.openxmlformats.org/spreadsheetml/2006/main">
  <c r="F31" i="16"/>
  <c r="F35" l="1"/>
  <c r="F36"/>
  <c r="F9" l="1"/>
  <c r="F34" l="1"/>
  <c r="F26" l="1"/>
  <c r="F12" l="1"/>
  <c r="F11"/>
  <c r="F32"/>
  <c r="F30"/>
  <c r="F29"/>
  <c r="F28"/>
  <c r="F25"/>
  <c r="F40" l="1"/>
</calcChain>
</file>

<file path=xl/connections.xml><?xml version="1.0" encoding="utf-8"?>
<connections xmlns="http://schemas.openxmlformats.org/spreadsheetml/2006/main">
  <connection id="1" sourceFile="C:\Documents and Settings\Администратор\Мои документы\бюджеты\Бюджет 2009-2011 Гергебильского района\расчет\проба\изм.xlsm" keepAlive="1" name="изм" type="5" refreshedVersion="3">
    <dbPr connection="Provider=Microsoft.ACE.OLEDB.12.0;User ID=Admin;Data Source=C:\Documents and Settings\Администратор\Мои документы\бюджеты\Бюджет 2009-2011 Гергебильского района\расчет\проба\изм.xlsm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Лист1$" commandType="3"/>
  </connection>
</connections>
</file>

<file path=xl/sharedStrings.xml><?xml version="1.0" encoding="utf-8"?>
<sst xmlns="http://schemas.openxmlformats.org/spreadsheetml/2006/main" count="1011" uniqueCount="306">
  <si>
    <t>Наименование показателя</t>
  </si>
  <si>
    <t>Рз</t>
  </si>
  <si>
    <t>ПР</t>
  </si>
  <si>
    <t>ЦСР</t>
  </si>
  <si>
    <t>ВР</t>
  </si>
  <si>
    <t>сумма</t>
  </si>
  <si>
    <t>Расходы, осуществляемые по вопросам местного значения</t>
  </si>
  <si>
    <t>Всего: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</si>
  <si>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</si>
  <si>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</si>
  <si>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</si>
  <si>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</si>
  <si>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местного самоуправления</t>
  </si>
  <si>
    <t>Председатель представительного органа</t>
  </si>
  <si>
    <t>Функционирование ПРД,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</si>
  <si>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</si>
  <si>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</si>
  <si>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Резервные фонды</t>
  </si>
  <si>
    <t>Резервный фонд местной администрации</t>
  </si>
  <si>
    <t>Другие общегосударственные вопросы</t>
  </si>
  <si>
    <t>Субвенция на содержание комиссии по делам несовершеннолетних</t>
  </si>
  <si>
    <t>Субвенция на осуществление деятельности по опеке и попечительству</t>
  </si>
  <si>
    <t>Субвенция на осуществление полномочий по организации деятельности административных комиссий</t>
  </si>
  <si>
    <t>Субвенция ФБ на выполнение федеральных полномочий по государственной регистрации актов гражданского  состояния</t>
  </si>
  <si>
    <t>Условно утвержденные расходы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</si>
  <si>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</si>
  <si>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</si>
  <si>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Поисковые и аварийно-спасательные учреждения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</si>
  <si>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</si>
  <si>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</si>
  <si>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</si>
  <si>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</si>
  <si>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Муниципальная программа</t>
  </si>
  <si>
    <t>Коммунальное хозяйство</t>
  </si>
  <si>
    <t>Подготовка к работе в осенне-зимний период</t>
  </si>
  <si>
    <t>Благоустройство</t>
  </si>
  <si>
    <t>Строительство внутрипоселковых дорог</t>
  </si>
  <si>
    <t>Другие вопросы в области жилищно-коммунального хозяйства</t>
  </si>
  <si>
    <t>Содержание структурных подразделений УЖКХ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</si>
  <si>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</si>
  <si>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</si>
  <si>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</si>
  <si>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</si>
  <si>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</t>
  </si>
  <si>
    <t>Субвенции на реализацию основных общеобразовательных программ в муниципальных общеобразовательных учреждениях</t>
  </si>
  <si>
    <t>Учреждения по внешкольной работе с детьми (ДПЦ)</t>
  </si>
  <si>
    <t>Субвенция на организацию обеспечения питанием учащихся муниципальных общеобразовательных учреждений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</si>
  <si>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</si>
  <si>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</si>
  <si>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</si>
  <si>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Учебно-методические кабинеты, центральные бухгалтерии, группы хозяйственного обслуживания, учебные фильмотеки</t>
  </si>
  <si>
    <t>Культура</t>
  </si>
  <si>
    <t>Дворцы и дома культуры</t>
  </si>
  <si>
    <t>Библиотеки</t>
  </si>
  <si>
    <t>Театры, цирки, концертные и другие организации исполнительских искусств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</si>
  <si>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</si>
  <si>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</si>
  <si>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Стационарная медицинская помощь</t>
  </si>
  <si>
    <t>Больницы</t>
  </si>
  <si>
    <t>Субсидии на оказание льгот специалистам муниципальных учреждений здравоохранения , работающих и проживающих в сельской местности при оплате ж-к-у</t>
  </si>
  <si>
    <t>Амбулаторная помощь</t>
  </si>
  <si>
    <t>Амбулатории</t>
  </si>
  <si>
    <t>Фельдшерско-акушерские пункты</t>
  </si>
  <si>
    <t>Скорая медицинская помощь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</si>
  <si>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</si>
  <si>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</si>
  <si>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</si>
  <si>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</si>
  <si>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</si>
  <si>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Субвенции бюджетам муниципальных районов на предоставление гражданам субсидий на оплату жилья и коммунальных услуг</t>
  </si>
  <si>
    <t xml:space="preserve">Охрана семьи и детства </t>
  </si>
  <si>
    <t xml:space="preserve">Субвенция на выплату денежных средств  на содержание ребёнка, единовременных пособий и оплату труда  приемных родителей, патронатных воспитателей, воспитателей детских домов семейного типа </t>
  </si>
  <si>
    <t>выплаты приемной семье на содержание подопечных детей</t>
  </si>
  <si>
    <t>Межбюджетные трансферты всего:</t>
  </si>
  <si>
    <t xml:space="preserve">Выравнивание бюджетной обеспеченности поселений из районного фонда финансовой поддержки </t>
  </si>
  <si>
    <t>00</t>
  </si>
  <si>
    <t>000</t>
  </si>
  <si>
    <t xml:space="preserve">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</si>
  <si>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                             к решению Собрания  </t>
  </si>
  <si>
    <t xml:space="preserve">                                                                                                                                              Гергебильского района</t>
  </si>
  <si>
    <t>Распределение</t>
  </si>
  <si>
    <t>Администрация Гергебильского района</t>
  </si>
  <si>
    <t>Вед</t>
  </si>
  <si>
    <t>001</t>
  </si>
  <si>
    <t>Гергебильснаб</t>
  </si>
  <si>
    <t>076</t>
  </si>
  <si>
    <t>Управление образования</t>
  </si>
  <si>
    <t>075</t>
  </si>
  <si>
    <t>Управление культуры</t>
  </si>
  <si>
    <t>056</t>
  </si>
  <si>
    <t>ИТОГО</t>
  </si>
  <si>
    <t xml:space="preserve">                                                                                                                                                                  Приложение 3</t>
  </si>
  <si>
    <t>Прочие неналоговые доходы бюджетов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</si>
  <si>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</si>
  <si>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Документ, учреждение</t>
  </si>
  <si>
    <t>Код дохода</t>
  </si>
  <si>
    <t>0000</t>
  </si>
  <si>
    <t>110</t>
  </si>
  <si>
    <t xml:space="preserve">    Единый налог на вмененный доход для отдельных видов деятельности</t>
  </si>
  <si>
    <t>1050200002</t>
  </si>
  <si>
    <t xml:space="preserve">    Единый сельскохозяйственный налог</t>
  </si>
  <si>
    <t>1080301001</t>
  </si>
  <si>
    <t>120</t>
  </si>
  <si>
    <t xml:space="preserve">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</si>
  <si>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</t>
  </si>
  <si>
    <t>140</t>
  </si>
  <si>
    <t xml:space="preserve">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</si>
  <si>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</t>
  </si>
  <si>
    <t xml:space="preserve">    Денежные взыскания (штрафы) за административные правонарушения в области дорожного движения</t>
  </si>
  <si>
    <t>1163000001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</si>
  <si>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</si>
  <si>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</si>
  <si>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 xml:space="preserve">    Дотации бюджетам муниципальных районов на выравнивание бюджетной обеспеченности</t>
  </si>
  <si>
    <t>2020100105</t>
  </si>
  <si>
    <t>151</t>
  </si>
  <si>
    <t xml:space="preserve">    Субсидии бюджетам муниципальных районов на совершенствование организации питания учащихся в общеобразовательных учреждениях</t>
  </si>
  <si>
    <t>2020207405</t>
  </si>
  <si>
    <t xml:space="preserve">    Прочие субсидии бюджетам муниципальных районов</t>
  </si>
  <si>
    <t>2020299905</t>
  </si>
  <si>
    <t xml:space="preserve">    Субвенции бюджетам муниципальных районов на государственную регистрацию актов гражданского состояния</t>
  </si>
  <si>
    <t>2020300305</t>
  </si>
  <si>
    <t xml:space="preserve">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</si>
  <si>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2020301505</t>
  </si>
  <si>
    <t xml:space="preserve">    Субвенции бюджетам муниципальных районов на выполнение передаваемых полномочий субъектов Российской Федерации</t>
  </si>
  <si>
    <t>2020302405</t>
  </si>
  <si>
    <t xml:space="preserve">    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</si>
  <si>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2020302705</t>
  </si>
  <si>
    <t>03</t>
  </si>
  <si>
    <t>Финансовое управление</t>
  </si>
  <si>
    <t>1162800001</t>
  </si>
  <si>
    <t>1170505005</t>
  </si>
  <si>
    <t>180</t>
  </si>
  <si>
    <t>Сумма на 2013 год</t>
  </si>
  <si>
    <t>1160301001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</si>
  <si>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</si>
  <si>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1162700001</t>
  </si>
  <si>
    <t>Денежные взыскания (штрафы) за нарушение Федерального закона "О пожарной безопасности"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</si>
  <si>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</si>
  <si>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Субвенция на архивный фонд</t>
  </si>
  <si>
    <t>Культура и кинематография</t>
  </si>
  <si>
    <t>Другие вопросы в области культуры, кинематографии</t>
  </si>
  <si>
    <t>Здравоохранение</t>
  </si>
  <si>
    <t>Оплата жилищно-коммунальных услуг отдельным категориям граждан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</si>
  <si>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</si>
  <si>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Физическая культура и спорт</t>
  </si>
  <si>
    <t>Физическая культура</t>
  </si>
  <si>
    <t xml:space="preserve">Мероприятия в области здравоохранения, спорта и физической культуры, туризма 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</si>
  <si>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</si>
  <si>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</si>
  <si>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</si>
  <si>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Другие вопросы в области средств массовой информации</t>
  </si>
  <si>
    <t>Обслуживание внутренного государственного и муниципального долга</t>
  </si>
  <si>
    <t>Дотации на выравнивание бюджетной обеспеченности субъектов РФ и муниципальных образований</t>
  </si>
  <si>
    <t>Иные дотации</t>
  </si>
  <si>
    <t>Поддержка мер по обеспечению сбалансированности бюджета</t>
  </si>
  <si>
    <t>Прочие межбюджетные трансферты бюджетам РФ и муниципальных образований общего характера</t>
  </si>
  <si>
    <t>Иные межбюджетные трансферты бюджетам бюджетной системы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</si>
  <si>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</si>
  <si>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</si>
  <si>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</si>
  <si>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</si>
  <si>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</si>
  <si>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</si>
  <si>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</si>
  <si>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</si>
  <si>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</si>
  <si>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992</t>
  </si>
  <si>
    <t xml:space="preserve">Комплектование книжных фондов библиотек 
муниципальных образований и государственных библиотек городов Москвы и Санкт-Петербурга
</t>
  </si>
  <si>
    <t>Код</t>
  </si>
  <si>
    <t>000 01 05 00 00 00 0000 000</t>
  </si>
  <si>
    <t xml:space="preserve">Изменение остатков  средств на счетах  по учету средств  бюджета                 </t>
  </si>
  <si>
    <t xml:space="preserve">000 01 05 02 01 05 0000 510 </t>
  </si>
  <si>
    <t>Увеличение прочих  остатков денежных средств бюджетов муниципальных районов</t>
  </si>
  <si>
    <t>000 01 05 02 01 05 0000 610</t>
  </si>
  <si>
    <t xml:space="preserve">Уменьшение прочих остатков денежных средств бюджетов муниципальных районов                                </t>
  </si>
  <si>
    <t xml:space="preserve">Наименование  кода группы, подгруппы, статьи,  
вида источников финансирования дефицита бюджета, кода классификации операций сектора государственного управления, относящимся к источникам финансирования дефицита бюджета
 </t>
  </si>
  <si>
    <t>Сумма тыс.рублей</t>
  </si>
  <si>
    <t xml:space="preserve">  </t>
  </si>
  <si>
    <t>Всего источников внутреннего финансирования дефицита бюджета</t>
  </si>
  <si>
    <t>1010201001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</si>
  <si>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</si>
  <si>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</si>
  <si>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1010202001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</si>
  <si>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</si>
  <si>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1050301001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</si>
  <si>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</si>
  <si>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1120104001</t>
  </si>
  <si>
    <t>Плата за размещение отходов производства и потребления</t>
  </si>
  <si>
    <t>002</t>
  </si>
  <si>
    <t>077</t>
  </si>
  <si>
    <t>057</t>
  </si>
  <si>
    <t>054</t>
  </si>
  <si>
    <t>055</t>
  </si>
  <si>
    <t>Дорожное хозяйство (дорожный фонд)</t>
  </si>
  <si>
    <t>Содержание автомобильных дорог и искусственных сооружений на них</t>
  </si>
  <si>
    <t>Акцизы на ГСМ</t>
  </si>
  <si>
    <t>Органы юстиции</t>
  </si>
  <si>
    <t>Мероприятия в сфере культуры</t>
  </si>
  <si>
    <t>мероприятия в сфере культуры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</si>
  <si>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</si>
  <si>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2020302905</t>
  </si>
  <si>
    <t>2020402505</t>
  </si>
  <si>
    <t>Другие вопросы в области национальной безопасности и правоохранительной деятельности</t>
  </si>
  <si>
    <t>Резервный фонд по ликвидации чрезвычайных ситуаций</t>
  </si>
  <si>
    <t>2020311905</t>
  </si>
  <si>
    <t>Упращенная система налогооблажения</t>
  </si>
  <si>
    <t>2020300705</t>
  </si>
  <si>
    <t xml:space="preserve"> Субвенция на выполнение федеральных полномочий по составлению (изменению, дополнению) списков кандидатов в присяжные заседатели Верховного Суда </t>
  </si>
  <si>
    <t>Судебная система</t>
  </si>
  <si>
    <t xml:space="preserve">Составление (изменение, дополнение) списков кандидатов в присяжные заседатели Верховного Суда </t>
  </si>
  <si>
    <t>0000000000</t>
  </si>
  <si>
    <t>Детские дошкольные учреждения (Гсот ДОУ)</t>
  </si>
  <si>
    <t>1910106590</t>
  </si>
  <si>
    <t>Другие вопросы в области сельского хозяйства</t>
  </si>
  <si>
    <t>999002001С</t>
  </si>
  <si>
    <t>999002003С</t>
  </si>
  <si>
    <t>999002002Ц</t>
  </si>
  <si>
    <t>992002002А</t>
  </si>
  <si>
    <t>992002001А</t>
  </si>
  <si>
    <t>994002602Л</t>
  </si>
  <si>
    <t>991002420Д</t>
  </si>
  <si>
    <t>991002421Д</t>
  </si>
  <si>
    <t>994002431Б</t>
  </si>
  <si>
    <t>079092008С</t>
  </si>
  <si>
    <t>991002440Д</t>
  </si>
  <si>
    <t>991002442Д</t>
  </si>
  <si>
    <t>991002443Д</t>
  </si>
  <si>
    <t>994002512Б</t>
  </si>
  <si>
    <t>993002457Г</t>
  </si>
  <si>
    <t>Детско-юношеские спортивные школы</t>
  </si>
  <si>
    <t>Школа искусства</t>
  </si>
  <si>
    <t>Дом детского творчества учащихся</t>
  </si>
  <si>
    <t>991002231Д</t>
  </si>
  <si>
    <t>991002232Д</t>
  </si>
  <si>
    <t>991002233Д</t>
  </si>
  <si>
    <t>991002451Д</t>
  </si>
  <si>
    <t>Учебно-методические кабинеты</t>
  </si>
  <si>
    <t>группы хозяйственного обслуживания</t>
  </si>
  <si>
    <t>991002452Д</t>
  </si>
  <si>
    <t>2020302005</t>
  </si>
  <si>
    <t xml:space="preserve">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</si>
  <si>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</si>
  <si>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22500R0820</t>
  </si>
  <si>
    <t>Устройство детей в семью опекуна</t>
  </si>
  <si>
    <t>Муниципальная программа "Безопасный район"</t>
  </si>
  <si>
    <t xml:space="preserve">                                                                                                                                                                  Приложение 7</t>
  </si>
  <si>
    <t>Муниципальные образования - сельские поселения Гергебильского района</t>
  </si>
  <si>
    <t>Сумма на год, тыс. рублей</t>
  </si>
  <si>
    <t xml:space="preserve">Дотация </t>
  </si>
  <si>
    <t>Субвенции на осуществление первичного воинского учета</t>
  </si>
  <si>
    <t>Межбюджетные трансферты, всего:</t>
  </si>
  <si>
    <t>Аймаки</t>
  </si>
  <si>
    <t>Гергебиль</t>
  </si>
  <si>
    <t>Кикуни</t>
  </si>
  <si>
    <t>Кудутли</t>
  </si>
  <si>
    <t>Курми</t>
  </si>
  <si>
    <t>Маали</t>
  </si>
  <si>
    <t>Могох</t>
  </si>
  <si>
    <t>Мурада</t>
  </si>
  <si>
    <t>Хартикуни</t>
  </si>
  <si>
    <t>Чалда</t>
  </si>
  <si>
    <t>ИТОГО:</t>
  </si>
  <si>
    <t xml:space="preserve">                                                                                                                                                                  Приложение 9</t>
  </si>
  <si>
    <t>Сумма на 2018год</t>
  </si>
  <si>
    <t>Сумма на 2019год</t>
  </si>
  <si>
    <t xml:space="preserve">                                                                                                                                                                  Приложение 5</t>
  </si>
  <si>
    <t>Расходы, осуществляемые за счет  Субвенции местным бюджетам из бюджета субъекта РФ и фонда софинансирования</t>
  </si>
  <si>
    <t>доходов бюджета на 2018 год и плановый период 2019-2020 годы по кодам экономической классификации</t>
  </si>
  <si>
    <t>Сумма на 2020год</t>
  </si>
  <si>
    <t>бюджетных ассигнований по разделам, подразделам, целевым статьям  и видам расходов бюджета Гергебильского района по функциональной классификации на 2018 год</t>
  </si>
  <si>
    <t>бюджетных ассигнований по разделам, подразделам, целевым статьям  и видам расходов бюджета Гергебильского района по ведомственной классификации на 2018 год</t>
  </si>
  <si>
    <t xml:space="preserve">ИСТОЧНИКИ
ВНУТРЕННЕГО ФИНАНСИРОВАНИЯ ДЕФИЦИТА БЮДЖЕТА
МУНИЦИПАЛЬНОГО ОБРАЗОВАНИЯ ГЕРГЕБИЛЬСКОГО РАЙОНА НА 2018 ГОД
</t>
  </si>
  <si>
    <t>Распределение   межбюджетных трансфертов бюджетам муниципальных образований - сельских поселений Гергебильского района на 2018 год</t>
  </si>
  <si>
    <t>субсидии на выплату дотации
за 2016 год</t>
  </si>
  <si>
    <t xml:space="preserve">Переданные
полномочия
</t>
  </si>
  <si>
    <t>Прочие 
дотации</t>
  </si>
  <si>
    <t>Прочие субсидии</t>
  </si>
  <si>
    <t>Районное собрание депутатов МР "Гергебильский район"</t>
  </si>
  <si>
    <t>Переданные полномочия по линии ЖКХ</t>
  </si>
  <si>
    <t>Дорожный фонд</t>
  </si>
  <si>
    <t>Усл. Раходы</t>
  </si>
  <si>
    <t>Субсидия бюджетам муниципальных районов на поддержку отрасли культуры</t>
  </si>
  <si>
    <t>2022551905</t>
  </si>
  <si>
    <t>субсидии на увеличение МРОТ с 01.05.2018г.</t>
  </si>
  <si>
    <t>20209R5191</t>
  </si>
  <si>
    <t>Господдержка лучших сельских учреждений культуры</t>
  </si>
  <si>
    <t>Господдержка лучших работников сельских учреждений культуры</t>
  </si>
  <si>
    <t>20209R5192</t>
  </si>
  <si>
    <t>20209R5193</t>
  </si>
  <si>
    <t>Господдержка учреждений культуры</t>
  </si>
  <si>
    <t>20209R5194</t>
  </si>
  <si>
    <t>Подключение библиотек к сети интернет</t>
  </si>
  <si>
    <t>Комплектование книжних фондов</t>
  </si>
  <si>
    <t>994002606Л</t>
  </si>
  <si>
    <t>Уличное освещение</t>
  </si>
  <si>
    <t>994002601Л</t>
  </si>
  <si>
    <t xml:space="preserve">Автомобильные дороги </t>
  </si>
  <si>
    <t>Прочие мероприятия</t>
  </si>
  <si>
    <t>Прочие мероприятия по благоустройству</t>
  </si>
  <si>
    <t>Места захоронения</t>
  </si>
  <si>
    <t>994002604Л</t>
  </si>
  <si>
    <t>от 23.10.2018г.№01-35/42</t>
  </si>
  <si>
    <t xml:space="preserve">                                          от23.10.2018г.№ 01-35/42</t>
  </si>
  <si>
    <t>от 23.10.2018г.№ 01-35/42</t>
  </si>
  <si>
    <t>23.10.2018г</t>
  </si>
  <si>
    <t>от23.10.2018г.№01-35/42</t>
  </si>
</sst>
</file>

<file path=xl/styles.xml><?xml version="1.0" encoding="utf-8"?>
<styleSheet xmlns="http://schemas.openxmlformats.org/spreadsheetml/2006/main">
  <numFmts count="6">
    <numFmt numFmtId="164" formatCode="00"/>
    <numFmt numFmtId="165" formatCode="0000000"/>
    <numFmt numFmtId="166" formatCode="000"/>
    <numFmt numFmtId="167" formatCode="0000"/>
    <numFmt numFmtId="168" formatCode="0.0"/>
    <numFmt numFmtId="169" formatCode="#,##0.0"/>
  </numFmts>
  <fonts count="4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8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2" fillId="0" borderId="29" applyNumberFormat="0" applyFill="0" applyAlignment="0" applyProtection="0"/>
    <xf numFmtId="0" fontId="23" fillId="0" borderId="30" applyNumberFormat="0" applyFill="0" applyAlignment="0" applyProtection="0"/>
    <xf numFmtId="0" fontId="24" fillId="0" borderId="31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32" applyNumberFormat="0" applyAlignment="0" applyProtection="0"/>
    <xf numFmtId="0" fontId="29" fillId="6" borderId="33" applyNumberFormat="0" applyAlignment="0" applyProtection="0"/>
    <xf numFmtId="0" fontId="30" fillId="6" borderId="32" applyNumberFormat="0" applyAlignment="0" applyProtection="0"/>
    <xf numFmtId="0" fontId="31" fillId="0" borderId="34" applyNumberFormat="0" applyFill="0" applyAlignment="0" applyProtection="0"/>
    <xf numFmtId="0" fontId="32" fillId="7" borderId="35" applyNumberFormat="0" applyAlignment="0" applyProtection="0"/>
    <xf numFmtId="0" fontId="33" fillId="0" borderId="0" applyNumberFormat="0" applyFill="0" applyBorder="0" applyAlignment="0" applyProtection="0"/>
    <xf numFmtId="0" fontId="20" fillId="8" borderId="36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37" applyNumberFormat="0" applyFill="0" applyAlignment="0" applyProtection="0"/>
    <xf numFmtId="0" fontId="36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02">
    <xf numFmtId="0" fontId="0" fillId="0" borderId="0" xfId="0"/>
    <xf numFmtId="164" fontId="4" fillId="0" borderId="3" xfId="1" applyNumberFormat="1" applyFont="1" applyFill="1" applyBorder="1" applyAlignment="1" applyProtection="1">
      <protection hidden="1"/>
    </xf>
    <xf numFmtId="165" fontId="4" fillId="0" borderId="3" xfId="1" applyNumberFormat="1" applyFont="1" applyFill="1" applyBorder="1" applyAlignment="1" applyProtection="1">
      <protection hidden="1"/>
    </xf>
    <xf numFmtId="166" fontId="4" fillId="0" borderId="3" xfId="1" applyNumberFormat="1" applyFont="1" applyFill="1" applyBorder="1" applyAlignment="1" applyProtection="1">
      <protection hidden="1"/>
    </xf>
    <xf numFmtId="164" fontId="3" fillId="0" borderId="4" xfId="1" applyNumberFormat="1" applyFont="1" applyFill="1" applyBorder="1" applyAlignment="1" applyProtection="1">
      <protection hidden="1"/>
    </xf>
    <xf numFmtId="165" fontId="3" fillId="0" borderId="4" xfId="1" applyNumberFormat="1" applyFont="1" applyFill="1" applyBorder="1" applyAlignment="1" applyProtection="1">
      <protection hidden="1"/>
    </xf>
    <xf numFmtId="166" fontId="3" fillId="0" borderId="4" xfId="1" applyNumberFormat="1" applyFont="1" applyFill="1" applyBorder="1" applyAlignment="1" applyProtection="1">
      <protection hidden="1"/>
    </xf>
    <xf numFmtId="164" fontId="4" fillId="0" borderId="4" xfId="2" applyNumberFormat="1" applyFont="1" applyFill="1" applyBorder="1" applyAlignment="1" applyProtection="1">
      <protection hidden="1"/>
    </xf>
    <xf numFmtId="164" fontId="4" fillId="0" borderId="5" xfId="2" applyNumberFormat="1" applyFont="1" applyFill="1" applyBorder="1" applyAlignment="1" applyProtection="1">
      <protection hidden="1"/>
    </xf>
    <xf numFmtId="165" fontId="4" fillId="0" borderId="4" xfId="1" applyNumberFormat="1" applyFont="1" applyFill="1" applyBorder="1" applyAlignment="1" applyProtection="1">
      <protection hidden="1"/>
    </xf>
    <xf numFmtId="166" fontId="4" fillId="0" borderId="5" xfId="2" applyNumberFormat="1" applyFont="1" applyFill="1" applyBorder="1" applyAlignment="1" applyProtection="1">
      <protection hidden="1"/>
    </xf>
    <xf numFmtId="164" fontId="4" fillId="0" borderId="4" xfId="1" applyNumberFormat="1" applyFont="1" applyFill="1" applyBorder="1" applyAlignment="1" applyProtection="1">
      <protection hidden="1"/>
    </xf>
    <xf numFmtId="166" fontId="4" fillId="0" borderId="4" xfId="1" applyNumberFormat="1" applyFont="1" applyFill="1" applyBorder="1" applyAlignment="1" applyProtection="1">
      <protection hidden="1"/>
    </xf>
    <xf numFmtId="164" fontId="3" fillId="0" borderId="6" xfId="1" applyNumberFormat="1" applyFont="1" applyFill="1" applyBorder="1" applyAlignment="1" applyProtection="1">
      <protection hidden="1"/>
    </xf>
    <xf numFmtId="165" fontId="3" fillId="0" borderId="6" xfId="1" applyNumberFormat="1" applyFont="1" applyFill="1" applyBorder="1" applyAlignment="1" applyProtection="1">
      <protection hidden="1"/>
    </xf>
    <xf numFmtId="166" fontId="3" fillId="0" borderId="6" xfId="1" applyNumberFormat="1" applyFont="1" applyFill="1" applyBorder="1" applyAlignment="1" applyProtection="1">
      <protection hidden="1"/>
    </xf>
    <xf numFmtId="164" fontId="3" fillId="0" borderId="6" xfId="2" applyNumberFormat="1" applyFont="1" applyFill="1" applyBorder="1" applyAlignment="1" applyProtection="1">
      <protection hidden="1"/>
    </xf>
    <xf numFmtId="164" fontId="3" fillId="0" borderId="7" xfId="2" applyNumberFormat="1" applyFont="1" applyFill="1" applyBorder="1" applyAlignment="1" applyProtection="1">
      <protection hidden="1"/>
    </xf>
    <xf numFmtId="166" fontId="3" fillId="0" borderId="7" xfId="2" applyNumberFormat="1" applyFont="1" applyFill="1" applyBorder="1" applyAlignment="1" applyProtection="1">
      <protection hidden="1"/>
    </xf>
    <xf numFmtId="164" fontId="4" fillId="0" borderId="8" xfId="1" applyNumberFormat="1" applyFont="1" applyFill="1" applyBorder="1" applyAlignment="1" applyProtection="1">
      <protection hidden="1"/>
    </xf>
    <xf numFmtId="165" fontId="4" fillId="0" borderId="8" xfId="1" applyNumberFormat="1" applyFont="1" applyFill="1" applyBorder="1" applyAlignment="1" applyProtection="1">
      <protection hidden="1"/>
    </xf>
    <xf numFmtId="166" fontId="4" fillId="0" borderId="8" xfId="1" applyNumberFormat="1" applyFont="1" applyFill="1" applyBorder="1" applyAlignment="1" applyProtection="1">
      <protection hidden="1"/>
    </xf>
    <xf numFmtId="164" fontId="4" fillId="0" borderId="3" xfId="2" applyNumberFormat="1" applyFont="1" applyFill="1" applyBorder="1" applyAlignment="1" applyProtection="1">
      <protection hidden="1"/>
    </xf>
    <xf numFmtId="164" fontId="4" fillId="0" borderId="8" xfId="2" applyNumberFormat="1" applyFont="1" applyFill="1" applyBorder="1" applyAlignment="1" applyProtection="1">
      <protection hidden="1"/>
    </xf>
    <xf numFmtId="164" fontId="3" fillId="0" borderId="4" xfId="2" applyNumberFormat="1" applyFont="1" applyFill="1" applyBorder="1" applyAlignment="1" applyProtection="1">
      <protection hidden="1"/>
    </xf>
    <xf numFmtId="164" fontId="3" fillId="0" borderId="5" xfId="2" applyNumberFormat="1" applyFont="1" applyFill="1" applyBorder="1" applyAlignment="1" applyProtection="1">
      <protection hidden="1"/>
    </xf>
    <xf numFmtId="165" fontId="3" fillId="0" borderId="5" xfId="2" applyNumberFormat="1" applyFont="1" applyFill="1" applyBorder="1" applyAlignment="1" applyProtection="1">
      <protection hidden="1"/>
    </xf>
    <xf numFmtId="166" fontId="3" fillId="0" borderId="5" xfId="2" applyNumberFormat="1" applyFont="1" applyFill="1" applyBorder="1" applyAlignment="1" applyProtection="1">
      <protection hidden="1"/>
    </xf>
    <xf numFmtId="166" fontId="4" fillId="0" borderId="3" xfId="2" applyNumberFormat="1" applyFont="1" applyFill="1" applyBorder="1" applyAlignment="1" applyProtection="1">
      <protection hidden="1"/>
    </xf>
    <xf numFmtId="167" fontId="8" fillId="0" borderId="13" xfId="1" applyNumberFormat="1" applyFont="1" applyFill="1" applyBorder="1" applyAlignment="1" applyProtection="1">
      <alignment wrapText="1"/>
      <protection hidden="1"/>
    </xf>
    <xf numFmtId="167" fontId="9" fillId="0" borderId="14" xfId="1" applyNumberFormat="1" applyFont="1" applyFill="1" applyBorder="1" applyAlignment="1" applyProtection="1">
      <alignment wrapText="1"/>
      <protection hidden="1"/>
    </xf>
    <xf numFmtId="167" fontId="8" fillId="0" borderId="14" xfId="2" applyNumberFormat="1" applyFont="1" applyFill="1" applyBorder="1" applyAlignment="1" applyProtection="1">
      <alignment wrapText="1"/>
      <protection hidden="1"/>
    </xf>
    <xf numFmtId="167" fontId="8" fillId="0" borderId="14" xfId="1" applyNumberFormat="1" applyFont="1" applyFill="1" applyBorder="1" applyAlignment="1" applyProtection="1">
      <alignment wrapText="1"/>
      <protection hidden="1"/>
    </xf>
    <xf numFmtId="167" fontId="9" fillId="0" borderId="15" xfId="1" applyNumberFormat="1" applyFont="1" applyFill="1" applyBorder="1" applyAlignment="1" applyProtection="1">
      <alignment wrapText="1"/>
      <protection hidden="1"/>
    </xf>
    <xf numFmtId="167" fontId="8" fillId="0" borderId="16" xfId="1" applyNumberFormat="1" applyFont="1" applyFill="1" applyBorder="1" applyAlignment="1" applyProtection="1">
      <alignment wrapText="1"/>
      <protection hidden="1"/>
    </xf>
    <xf numFmtId="166" fontId="9" fillId="0" borderId="15" xfId="3" applyNumberFormat="1" applyFont="1" applyFill="1" applyBorder="1" applyAlignment="1" applyProtection="1">
      <alignment wrapText="1"/>
      <protection hidden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166" fontId="9" fillId="0" borderId="14" xfId="3" applyNumberFormat="1" applyFont="1" applyFill="1" applyBorder="1" applyAlignment="1" applyProtection="1">
      <alignment horizontal="left" vertical="center" wrapText="1"/>
      <protection hidden="1"/>
    </xf>
    <xf numFmtId="167" fontId="8" fillId="0" borderId="16" xfId="2" applyNumberFormat="1" applyFont="1" applyFill="1" applyBorder="1" applyAlignment="1" applyProtection="1">
      <alignment wrapText="1"/>
      <protection hidden="1"/>
    </xf>
    <xf numFmtId="167" fontId="9" fillId="0" borderId="14" xfId="2" applyNumberFormat="1" applyFont="1" applyFill="1" applyBorder="1" applyAlignment="1" applyProtection="1">
      <alignment wrapText="1"/>
      <protection hidden="1"/>
    </xf>
    <xf numFmtId="0" fontId="8" fillId="0" borderId="13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right"/>
      <protection hidden="1"/>
    </xf>
    <xf numFmtId="165" fontId="4" fillId="0" borderId="4" xfId="2" applyNumberFormat="1" applyFont="1" applyFill="1" applyBorder="1" applyAlignment="1" applyProtection="1">
      <protection hidden="1"/>
    </xf>
    <xf numFmtId="166" fontId="4" fillId="0" borderId="4" xfId="2" applyNumberFormat="1" applyFont="1" applyFill="1" applyBorder="1" applyAlignment="1" applyProtection="1">
      <protection hidden="1"/>
    </xf>
    <xf numFmtId="0" fontId="0" fillId="0" borderId="0" xfId="0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7" fontId="8" fillId="0" borderId="21" xfId="1" applyNumberFormat="1" applyFont="1" applyFill="1" applyBorder="1" applyAlignment="1" applyProtection="1">
      <alignment wrapText="1"/>
      <protection hidden="1"/>
    </xf>
    <xf numFmtId="164" fontId="4" fillId="0" borderId="22" xfId="1" applyNumberFormat="1" applyFont="1" applyFill="1" applyBorder="1" applyAlignment="1" applyProtection="1">
      <protection hidden="1"/>
    </xf>
    <xf numFmtId="166" fontId="4" fillId="0" borderId="22" xfId="1" applyNumberFormat="1" applyFont="1" applyFill="1" applyBorder="1" applyAlignment="1" applyProtection="1">
      <protection hidden="1"/>
    </xf>
    <xf numFmtId="164" fontId="3" fillId="0" borderId="5" xfId="1" applyNumberFormat="1" applyFont="1" applyFill="1" applyBorder="1" applyAlignment="1" applyProtection="1">
      <protection hidden="1"/>
    </xf>
    <xf numFmtId="165" fontId="3" fillId="0" borderId="5" xfId="1" applyNumberFormat="1" applyFont="1" applyFill="1" applyBorder="1" applyAlignment="1" applyProtection="1">
      <protection hidden="1"/>
    </xf>
    <xf numFmtId="166" fontId="3" fillId="0" borderId="5" xfId="1" applyNumberFormat="1" applyFont="1" applyFill="1" applyBorder="1" applyAlignment="1" applyProtection="1">
      <protection hidden="1"/>
    </xf>
    <xf numFmtId="165" fontId="4" fillId="0" borderId="5" xfId="2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166" fontId="3" fillId="0" borderId="2" xfId="1" applyNumberFormat="1" applyFont="1" applyFill="1" applyBorder="1" applyAlignment="1" applyProtection="1">
      <protection hidden="1"/>
    </xf>
    <xf numFmtId="164" fontId="4" fillId="0" borderId="10" xfId="2" applyNumberFormat="1" applyFont="1" applyFill="1" applyBorder="1" applyAlignment="1" applyProtection="1">
      <protection hidden="1"/>
    </xf>
    <xf numFmtId="166" fontId="4" fillId="0" borderId="10" xfId="2" applyNumberFormat="1" applyFont="1" applyFill="1" applyBorder="1" applyAlignment="1" applyProtection="1">
      <protection hidden="1"/>
    </xf>
    <xf numFmtId="165" fontId="3" fillId="0" borderId="5" xfId="2" applyNumberFormat="1" applyFont="1" applyFill="1" applyBorder="1" applyAlignment="1" applyProtection="1">
      <alignment wrapText="1"/>
      <protection hidden="1"/>
    </xf>
    <xf numFmtId="164" fontId="5" fillId="0" borderId="4" xfId="2" applyNumberFormat="1" applyFont="1" applyFill="1" applyBorder="1" applyAlignment="1" applyProtection="1">
      <protection hidden="1"/>
    </xf>
    <xf numFmtId="0" fontId="0" fillId="0" borderId="0" xfId="0" applyNumberFormat="1" applyAlignment="1">
      <alignment horizontal="right"/>
    </xf>
    <xf numFmtId="0" fontId="0" fillId="0" borderId="4" xfId="0" applyBorder="1"/>
    <xf numFmtId="0" fontId="9" fillId="0" borderId="4" xfId="0" applyFont="1" applyFill="1" applyBorder="1" applyAlignment="1">
      <alignment horizontal="left" vertical="top" wrapText="1"/>
    </xf>
    <xf numFmtId="165" fontId="3" fillId="0" borderId="4" xfId="2" applyNumberFormat="1" applyFont="1" applyFill="1" applyBorder="1" applyAlignment="1" applyProtection="1">
      <alignment wrapText="1"/>
      <protection hidden="1"/>
    </xf>
    <xf numFmtId="166" fontId="3" fillId="0" borderId="4" xfId="2" applyNumberFormat="1" applyFont="1" applyFill="1" applyBorder="1" applyAlignment="1" applyProtection="1">
      <protection hidden="1"/>
    </xf>
    <xf numFmtId="0" fontId="0" fillId="0" borderId="0" xfId="0" applyFill="1"/>
    <xf numFmtId="49" fontId="0" fillId="0" borderId="0" xfId="0" applyNumberFormat="1"/>
    <xf numFmtId="49" fontId="6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Continuous"/>
      <protection hidden="1"/>
    </xf>
    <xf numFmtId="49" fontId="7" fillId="0" borderId="4" xfId="1" applyNumberFormat="1" applyFont="1" applyFill="1" applyBorder="1" applyAlignment="1" applyProtection="1">
      <alignment horizontal="centerContinuous"/>
      <protection hidden="1"/>
    </xf>
    <xf numFmtId="0" fontId="3" fillId="0" borderId="4" xfId="1" applyNumberFormat="1" applyFont="1" applyFill="1" applyBorder="1" applyAlignment="1" applyProtection="1">
      <alignment horizontal="center"/>
      <protection hidden="1"/>
    </xf>
    <xf numFmtId="49" fontId="15" fillId="0" borderId="4" xfId="1" applyNumberFormat="1" applyFont="1" applyFill="1" applyBorder="1" applyAlignment="1" applyProtection="1">
      <alignment horizontal="left"/>
      <protection hidden="1"/>
    </xf>
    <xf numFmtId="49" fontId="8" fillId="0" borderId="4" xfId="1" applyNumberFormat="1" applyFont="1" applyFill="1" applyBorder="1" applyAlignment="1" applyProtection="1">
      <alignment horizontal="center"/>
      <protection hidden="1"/>
    </xf>
    <xf numFmtId="168" fontId="11" fillId="0" borderId="4" xfId="1" applyNumberFormat="1" applyFont="1" applyFill="1" applyBorder="1" applyAlignment="1" applyProtection="1">
      <alignment horizontal="center"/>
      <protection hidden="1"/>
    </xf>
    <xf numFmtId="49" fontId="8" fillId="0" borderId="4" xfId="1" applyNumberFormat="1" applyFont="1" applyFill="1" applyBorder="1" applyAlignment="1" applyProtection="1">
      <alignment wrapText="1"/>
      <protection hidden="1"/>
    </xf>
    <xf numFmtId="49" fontId="9" fillId="0" borderId="4" xfId="1" applyNumberFormat="1" applyFont="1" applyFill="1" applyBorder="1" applyAlignment="1" applyProtection="1">
      <alignment wrapText="1"/>
      <protection hidden="1"/>
    </xf>
    <xf numFmtId="167" fontId="8" fillId="0" borderId="4" xfId="2" applyNumberFormat="1" applyFont="1" applyFill="1" applyBorder="1" applyAlignment="1" applyProtection="1">
      <alignment wrapText="1"/>
      <protection hidden="1"/>
    </xf>
    <xf numFmtId="49" fontId="8" fillId="0" borderId="4" xfId="2" applyNumberFormat="1" applyFont="1" applyFill="1" applyBorder="1" applyAlignment="1" applyProtection="1">
      <alignment wrapText="1"/>
      <protection hidden="1"/>
    </xf>
    <xf numFmtId="168" fontId="11" fillId="0" borderId="4" xfId="1" applyNumberFormat="1" applyFont="1" applyFill="1" applyBorder="1" applyAlignment="1">
      <alignment horizontal="center"/>
    </xf>
    <xf numFmtId="49" fontId="9" fillId="0" borderId="4" xfId="2" applyNumberFormat="1" applyFont="1" applyFill="1" applyBorder="1" applyAlignment="1" applyProtection="1">
      <alignment wrapText="1"/>
      <protection hidden="1"/>
    </xf>
    <xf numFmtId="168" fontId="13" fillId="0" borderId="4" xfId="1" applyNumberFormat="1" applyFont="1" applyFill="1" applyBorder="1" applyAlignment="1" applyProtection="1">
      <alignment horizontal="center"/>
      <protection hidden="1"/>
    </xf>
    <xf numFmtId="49" fontId="9" fillId="0" borderId="4" xfId="0" applyNumberFormat="1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49" fontId="0" fillId="0" borderId="4" xfId="0" applyNumberFormat="1" applyBorder="1"/>
    <xf numFmtId="167" fontId="10" fillId="0" borderId="4" xfId="2" applyNumberFormat="1" applyFont="1" applyFill="1" applyBorder="1" applyAlignment="1" applyProtection="1">
      <alignment wrapText="1"/>
      <protection hidden="1"/>
    </xf>
    <xf numFmtId="165" fontId="5" fillId="0" borderId="4" xfId="2" applyNumberFormat="1" applyFont="1" applyFill="1" applyBorder="1" applyAlignment="1" applyProtection="1">
      <alignment wrapText="1"/>
      <protection hidden="1"/>
    </xf>
    <xf numFmtId="166" fontId="5" fillId="0" borderId="4" xfId="2" applyNumberFormat="1" applyFont="1" applyFill="1" applyBorder="1" applyAlignment="1" applyProtection="1">
      <protection hidden="1"/>
    </xf>
    <xf numFmtId="0" fontId="0" fillId="0" borderId="0" xfId="0" applyFill="1" applyAlignment="1">
      <alignment horizontal="right"/>
    </xf>
    <xf numFmtId="168" fontId="0" fillId="0" borderId="0" xfId="0" applyNumberFormat="1"/>
    <xf numFmtId="0" fontId="38" fillId="33" borderId="4" xfId="0" applyFont="1" applyFill="1" applyBorder="1" applyAlignment="1">
      <alignment vertical="top" wrapText="1"/>
    </xf>
    <xf numFmtId="4" fontId="17" fillId="0" borderId="23" xfId="0" applyNumberFormat="1" applyFont="1" applyFill="1" applyBorder="1" applyAlignment="1">
      <alignment horizontal="right" vertical="top" shrinkToFit="1"/>
    </xf>
    <xf numFmtId="4" fontId="17" fillId="0" borderId="4" xfId="0" applyNumberFormat="1" applyFont="1" applyFill="1" applyBorder="1" applyAlignment="1">
      <alignment horizontal="right" vertical="top" shrinkToFit="1"/>
    </xf>
    <xf numFmtId="0" fontId="18" fillId="0" borderId="4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right"/>
    </xf>
    <xf numFmtId="0" fontId="0" fillId="0" borderId="0" xfId="0"/>
    <xf numFmtId="0" fontId="18" fillId="33" borderId="4" xfId="0" applyFont="1" applyFill="1" applyBorder="1" applyAlignment="1">
      <alignment horizontal="center" vertical="center" wrapText="1"/>
    </xf>
    <xf numFmtId="49" fontId="18" fillId="33" borderId="5" xfId="0" applyNumberFormat="1" applyFont="1" applyFill="1" applyBorder="1" applyAlignment="1">
      <alignment horizontal="center" vertical="top" shrinkToFit="1"/>
    </xf>
    <xf numFmtId="49" fontId="18" fillId="33" borderId="38" xfId="0" applyNumberFormat="1" applyFont="1" applyFill="1" applyBorder="1" applyAlignment="1">
      <alignment horizontal="center" vertical="top" shrinkToFit="1"/>
    </xf>
    <xf numFmtId="49" fontId="18" fillId="33" borderId="27" xfId="0" applyNumberFormat="1" applyFont="1" applyFill="1" applyBorder="1" applyAlignment="1">
      <alignment horizontal="center" vertical="top" shrinkToFit="1"/>
    </xf>
    <xf numFmtId="4" fontId="0" fillId="0" borderId="0" xfId="0" applyNumberFormat="1" applyFill="1"/>
    <xf numFmtId="164" fontId="4" fillId="0" borderId="4" xfId="1" applyNumberFormat="1" applyFont="1" applyFill="1" applyBorder="1" applyAlignment="1" applyProtection="1">
      <alignment horizontal="right"/>
      <protection hidden="1"/>
    </xf>
    <xf numFmtId="164" fontId="3" fillId="0" borderId="4" xfId="1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34" borderId="1" xfId="0" applyFont="1" applyFill="1" applyBorder="1" applyAlignment="1">
      <alignment horizontal="center" vertical="center" wrapText="1"/>
    </xf>
    <xf numFmtId="168" fontId="11" fillId="34" borderId="9" xfId="1" applyNumberFormat="1" applyFont="1" applyFill="1" applyBorder="1" applyAlignment="1" applyProtection="1">
      <alignment horizontal="center"/>
      <protection hidden="1"/>
    </xf>
    <xf numFmtId="168" fontId="11" fillId="34" borderId="17" xfId="1" applyNumberFormat="1" applyFont="1" applyFill="1" applyBorder="1" applyAlignment="1">
      <alignment horizontal="center"/>
    </xf>
    <xf numFmtId="168" fontId="2" fillId="34" borderId="5" xfId="1" applyNumberFormat="1" applyFont="1" applyFill="1" applyBorder="1" applyAlignment="1">
      <alignment horizontal="center"/>
    </xf>
    <xf numFmtId="168" fontId="11" fillId="34" borderId="10" xfId="1" applyNumberFormat="1" applyFont="1" applyFill="1" applyBorder="1" applyAlignment="1" applyProtection="1">
      <alignment horizontal="center"/>
      <protection hidden="1"/>
    </xf>
    <xf numFmtId="168" fontId="11" fillId="34" borderId="10" xfId="1" applyNumberFormat="1" applyFont="1" applyFill="1" applyBorder="1" applyAlignment="1">
      <alignment horizontal="center"/>
    </xf>
    <xf numFmtId="168" fontId="11" fillId="34" borderId="5" xfId="1" applyNumberFormat="1" applyFont="1" applyFill="1" applyBorder="1" applyAlignment="1" applyProtection="1">
      <alignment horizontal="center"/>
      <protection hidden="1"/>
    </xf>
    <xf numFmtId="168" fontId="11" fillId="34" borderId="5" xfId="1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168" fontId="11" fillId="34" borderId="9" xfId="1" applyNumberFormat="1" applyFont="1" applyFill="1" applyBorder="1" applyAlignment="1" applyProtection="1">
      <alignment horizontal="right"/>
      <protection hidden="1"/>
    </xf>
    <xf numFmtId="168" fontId="2" fillId="34" borderId="5" xfId="1" applyNumberFormat="1" applyFont="1" applyFill="1" applyBorder="1" applyAlignment="1">
      <alignment horizontal="right"/>
    </xf>
    <xf numFmtId="168" fontId="11" fillId="34" borderId="10" xfId="1" applyNumberFormat="1" applyFont="1" applyFill="1" applyBorder="1" applyAlignment="1" applyProtection="1">
      <alignment horizontal="right"/>
      <protection hidden="1"/>
    </xf>
    <xf numFmtId="168" fontId="11" fillId="34" borderId="10" xfId="1" applyNumberFormat="1" applyFont="1" applyFill="1" applyBorder="1" applyAlignment="1">
      <alignment horizontal="right"/>
    </xf>
    <xf numFmtId="168" fontId="11" fillId="34" borderId="5" xfId="1" applyNumberFormat="1" applyFont="1" applyFill="1" applyBorder="1" applyAlignment="1" applyProtection="1">
      <alignment horizontal="right"/>
      <protection hidden="1"/>
    </xf>
    <xf numFmtId="168" fontId="11" fillId="34" borderId="5" xfId="1" applyNumberFormat="1" applyFont="1" applyFill="1" applyBorder="1" applyAlignment="1">
      <alignment horizontal="right"/>
    </xf>
    <xf numFmtId="168" fontId="13" fillId="34" borderId="5" xfId="1" applyNumberFormat="1" applyFont="1" applyFill="1" applyBorder="1" applyAlignment="1">
      <alignment horizontal="right"/>
    </xf>
    <xf numFmtId="168" fontId="11" fillId="34" borderId="4" xfId="1" applyNumberFormat="1" applyFont="1" applyFill="1" applyBorder="1" applyAlignment="1">
      <alignment horizontal="right"/>
    </xf>
    <xf numFmtId="168" fontId="2" fillId="34" borderId="10" xfId="1" applyNumberFormat="1" applyFont="1" applyFill="1" applyBorder="1" applyAlignment="1">
      <alignment horizontal="right"/>
    </xf>
    <xf numFmtId="168" fontId="2" fillId="34" borderId="7" xfId="1" applyNumberFormat="1" applyFont="1" applyFill="1" applyBorder="1" applyAlignment="1">
      <alignment horizontal="right"/>
    </xf>
    <xf numFmtId="168" fontId="12" fillId="34" borderId="18" xfId="1" applyNumberFormat="1" applyFont="1" applyFill="1" applyBorder="1" applyAlignment="1">
      <alignment horizontal="right"/>
    </xf>
    <xf numFmtId="168" fontId="12" fillId="34" borderId="5" xfId="1" applyNumberFormat="1" applyFont="1" applyFill="1" applyBorder="1" applyAlignment="1" applyProtection="1">
      <alignment horizontal="right"/>
      <protection hidden="1"/>
    </xf>
    <xf numFmtId="168" fontId="12" fillId="34" borderId="5" xfId="1" applyNumberFormat="1" applyFont="1" applyFill="1" applyBorder="1" applyAlignment="1">
      <alignment horizontal="right"/>
    </xf>
    <xf numFmtId="168" fontId="11" fillId="34" borderId="0" xfId="1" applyNumberFormat="1" applyFont="1" applyFill="1" applyBorder="1" applyAlignment="1">
      <alignment horizontal="right"/>
    </xf>
    <xf numFmtId="168" fontId="11" fillId="34" borderId="24" xfId="1" applyNumberFormat="1" applyFont="1" applyFill="1" applyBorder="1" applyAlignment="1" applyProtection="1">
      <alignment horizontal="center"/>
      <protection hidden="1"/>
    </xf>
    <xf numFmtId="49" fontId="15" fillId="0" borderId="0" xfId="1" applyNumberFormat="1" applyFont="1" applyFill="1" applyBorder="1" applyAlignment="1" applyProtection="1">
      <alignment horizontal="left"/>
      <protection hidden="1"/>
    </xf>
    <xf numFmtId="0" fontId="16" fillId="0" borderId="0" xfId="0" applyFont="1"/>
    <xf numFmtId="49" fontId="16" fillId="0" borderId="0" xfId="0" applyNumberFormat="1" applyFont="1"/>
    <xf numFmtId="168" fontId="16" fillId="0" borderId="0" xfId="0" applyNumberFormat="1" applyFont="1" applyFill="1"/>
    <xf numFmtId="168" fontId="11" fillId="35" borderId="4" xfId="1" applyNumberFormat="1" applyFont="1" applyFill="1" applyBorder="1" applyAlignment="1">
      <alignment horizontal="center"/>
    </xf>
    <xf numFmtId="4" fontId="17" fillId="36" borderId="4" xfId="0" applyNumberFormat="1" applyFont="1" applyFill="1" applyBorder="1" applyAlignment="1">
      <alignment horizontal="right" vertical="top" shrinkToFit="1"/>
    </xf>
    <xf numFmtId="168" fontId="2" fillId="34" borderId="4" xfId="1" applyNumberFormat="1" applyFont="1" applyFill="1" applyBorder="1" applyAlignment="1">
      <alignment horizontal="right"/>
    </xf>
    <xf numFmtId="0" fontId="39" fillId="0" borderId="0" xfId="0" applyFont="1" applyAlignment="1">
      <alignment horizontal="center" vertical="center"/>
    </xf>
    <xf numFmtId="0" fontId="0" fillId="0" borderId="4" xfId="0" applyBorder="1" applyAlignment="1">
      <alignment wrapText="1"/>
    </xf>
    <xf numFmtId="0" fontId="35" fillId="0" borderId="4" xfId="0" applyFont="1" applyBorder="1"/>
    <xf numFmtId="0" fontId="35" fillId="0" borderId="4" xfId="0" applyFont="1" applyBorder="1" applyAlignment="1">
      <alignment wrapText="1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top" wrapText="1"/>
    </xf>
    <xf numFmtId="168" fontId="11" fillId="34" borderId="18" xfId="1" applyNumberFormat="1" applyFont="1" applyFill="1" applyBorder="1" applyAlignment="1">
      <alignment horizontal="center"/>
    </xf>
    <xf numFmtId="168" fontId="2" fillId="34" borderId="18" xfId="1" applyNumberFormat="1" applyFont="1" applyFill="1" applyBorder="1" applyAlignment="1" applyProtection="1">
      <alignment horizontal="center"/>
      <protection hidden="1"/>
    </xf>
    <xf numFmtId="168" fontId="2" fillId="34" borderId="5" xfId="1" applyNumberFormat="1" applyFont="1" applyFill="1" applyBorder="1" applyAlignment="1" applyProtection="1">
      <alignment horizontal="center"/>
      <protection hidden="1"/>
    </xf>
    <xf numFmtId="164" fontId="4" fillId="0" borderId="40" xfId="1" applyNumberFormat="1" applyFont="1" applyFill="1" applyBorder="1" applyAlignment="1" applyProtection="1">
      <protection hidden="1"/>
    </xf>
    <xf numFmtId="49" fontId="9" fillId="0" borderId="6" xfId="0" applyNumberFormat="1" applyFont="1" applyFill="1" applyBorder="1" applyAlignment="1">
      <alignment horizontal="left" vertical="top" wrapText="1"/>
    </xf>
    <xf numFmtId="49" fontId="8" fillId="0" borderId="8" xfId="1" applyNumberFormat="1" applyFont="1" applyFill="1" applyBorder="1" applyAlignment="1" applyProtection="1">
      <alignment wrapText="1"/>
      <protection hidden="1"/>
    </xf>
    <xf numFmtId="49" fontId="8" fillId="0" borderId="25" xfId="1" applyNumberFormat="1" applyFont="1" applyFill="1" applyBorder="1" applyAlignment="1" applyProtection="1">
      <alignment wrapText="1"/>
      <protection hidden="1"/>
    </xf>
    <xf numFmtId="168" fontId="2" fillId="34" borderId="10" xfId="1" applyNumberFormat="1" applyFont="1" applyFill="1" applyBorder="1" applyAlignment="1" applyProtection="1">
      <alignment horizontal="center"/>
      <protection hidden="1"/>
    </xf>
    <xf numFmtId="168" fontId="2" fillId="34" borderId="41" xfId="1" applyNumberFormat="1" applyFont="1" applyFill="1" applyBorder="1" applyAlignment="1" applyProtection="1">
      <alignment horizontal="center"/>
      <protection hidden="1"/>
    </xf>
    <xf numFmtId="168" fontId="11" fillId="34" borderId="28" xfId="1" applyNumberFormat="1" applyFont="1" applyFill="1" applyBorder="1" applyAlignment="1" applyProtection="1">
      <alignment horizontal="center"/>
      <protection hidden="1"/>
    </xf>
    <xf numFmtId="0" fontId="0" fillId="0" borderId="0" xfId="0" applyFont="1"/>
    <xf numFmtId="168" fontId="2" fillId="34" borderId="18" xfId="1" applyNumberFormat="1" applyFont="1" applyFill="1" applyBorder="1" applyAlignment="1">
      <alignment horizontal="right"/>
    </xf>
    <xf numFmtId="167" fontId="9" fillId="0" borderId="26" xfId="2" applyNumberFormat="1" applyFont="1" applyFill="1" applyBorder="1" applyAlignment="1" applyProtection="1">
      <alignment wrapText="1"/>
      <protection hidden="1"/>
    </xf>
    <xf numFmtId="164" fontId="4" fillId="0" borderId="19" xfId="1" applyNumberFormat="1" applyFont="1" applyFill="1" applyBorder="1" applyAlignment="1" applyProtection="1">
      <protection hidden="1"/>
    </xf>
    <xf numFmtId="166" fontId="4" fillId="0" borderId="19" xfId="1" applyNumberFormat="1" applyFont="1" applyFill="1" applyBorder="1" applyAlignment="1" applyProtection="1">
      <protection hidden="1"/>
    </xf>
    <xf numFmtId="167" fontId="9" fillId="0" borderId="4" xfId="1" applyNumberFormat="1" applyFont="1" applyFill="1" applyBorder="1" applyAlignment="1" applyProtection="1">
      <alignment wrapText="1"/>
      <protection hidden="1"/>
    </xf>
    <xf numFmtId="167" fontId="8" fillId="0" borderId="4" xfId="1" applyNumberFormat="1" applyFont="1" applyFill="1" applyBorder="1" applyAlignment="1" applyProtection="1">
      <alignment wrapText="1"/>
      <protection hidden="1"/>
    </xf>
    <xf numFmtId="168" fontId="40" fillId="34" borderId="5" xfId="1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left" vertical="top" wrapText="1"/>
    </xf>
    <xf numFmtId="168" fontId="0" fillId="0" borderId="0" xfId="0" applyNumberFormat="1" applyFill="1"/>
    <xf numFmtId="0" fontId="8" fillId="0" borderId="14" xfId="0" applyFont="1" applyFill="1" applyBorder="1" applyAlignment="1">
      <alignment horizontal="left" vertical="top" wrapText="1"/>
    </xf>
    <xf numFmtId="168" fontId="13" fillId="34" borderId="5" xfId="1" applyNumberFormat="1" applyFont="1" applyFill="1" applyBorder="1" applyAlignment="1" applyProtection="1">
      <alignment horizontal="right"/>
      <protection hidden="1"/>
    </xf>
    <xf numFmtId="49" fontId="18" fillId="33" borderId="20" xfId="0" applyNumberFormat="1" applyFont="1" applyFill="1" applyBorder="1" applyAlignment="1">
      <alignment horizontal="center" vertical="top" shrinkToFit="1"/>
    </xf>
    <xf numFmtId="4" fontId="17" fillId="36" borderId="20" xfId="0" applyNumberFormat="1" applyFont="1" applyFill="1" applyBorder="1" applyAlignment="1">
      <alignment horizontal="right" vertical="top" shrinkToFit="1"/>
    </xf>
    <xf numFmtId="165" fontId="4" fillId="0" borderId="5" xfId="2" applyNumberFormat="1" applyFont="1" applyFill="1" applyBorder="1" applyAlignment="1" applyProtection="1">
      <alignment wrapText="1"/>
      <protection hidden="1"/>
    </xf>
    <xf numFmtId="168" fontId="2" fillId="34" borderId="18" xfId="1" applyNumberFormat="1" applyFont="1" applyFill="1" applyBorder="1" applyAlignment="1">
      <alignment horizontal="center"/>
    </xf>
    <xf numFmtId="167" fontId="9" fillId="0" borderId="12" xfId="1" applyNumberFormat="1" applyFont="1" applyFill="1" applyBorder="1" applyAlignment="1" applyProtection="1">
      <alignment wrapText="1"/>
      <protection hidden="1"/>
    </xf>
    <xf numFmtId="167" fontId="8" fillId="0" borderId="26" xfId="1" applyNumberFormat="1" applyFont="1" applyFill="1" applyBorder="1" applyAlignment="1" applyProtection="1">
      <alignment wrapText="1"/>
      <protection hidden="1"/>
    </xf>
    <xf numFmtId="0" fontId="38" fillId="33" borderId="20" xfId="0" applyFont="1" applyFill="1" applyBorder="1" applyAlignment="1">
      <alignment vertical="top" wrapText="1"/>
    </xf>
    <xf numFmtId="168" fontId="2" fillId="34" borderId="10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 applyProtection="1">
      <protection hidden="1"/>
    </xf>
    <xf numFmtId="166" fontId="4" fillId="0" borderId="5" xfId="1" applyNumberFormat="1" applyFont="1" applyFill="1" applyBorder="1" applyAlignment="1" applyProtection="1">
      <protection hidden="1"/>
    </xf>
    <xf numFmtId="49" fontId="3" fillId="0" borderId="4" xfId="1" applyNumberFormat="1" applyFont="1" applyFill="1" applyBorder="1" applyAlignment="1" applyProtection="1">
      <alignment horizontal="right"/>
      <protection hidden="1"/>
    </xf>
    <xf numFmtId="165" fontId="3" fillId="0" borderId="6" xfId="1" applyNumberFormat="1" applyFont="1" applyFill="1" applyBorder="1" applyAlignment="1" applyProtection="1">
      <alignment horizontal="right"/>
      <protection hidden="1"/>
    </xf>
    <xf numFmtId="164" fontId="3" fillId="0" borderId="8" xfId="1" applyNumberFormat="1" applyFont="1" applyFill="1" applyBorder="1" applyAlignment="1" applyProtection="1">
      <protection hidden="1"/>
    </xf>
    <xf numFmtId="166" fontId="3" fillId="0" borderId="8" xfId="1" applyNumberFormat="1" applyFont="1" applyFill="1" applyBorder="1" applyAlignment="1" applyProtection="1">
      <protection hidden="1"/>
    </xf>
    <xf numFmtId="49" fontId="3" fillId="0" borderId="22" xfId="1" applyNumberFormat="1" applyFont="1" applyFill="1" applyBorder="1" applyAlignment="1" applyProtection="1">
      <alignment horizontal="right"/>
      <protection hidden="1"/>
    </xf>
    <xf numFmtId="49" fontId="4" fillId="0" borderId="4" xfId="1" applyNumberFormat="1" applyFont="1" applyFill="1" applyBorder="1" applyAlignment="1" applyProtection="1">
      <alignment horizontal="right"/>
      <protection hidden="1"/>
    </xf>
    <xf numFmtId="49" fontId="4" fillId="0" borderId="19" xfId="1" applyNumberFormat="1" applyFont="1" applyFill="1" applyBorder="1" applyAlignment="1" applyProtection="1">
      <alignment horizontal="right"/>
      <protection hidden="1"/>
    </xf>
    <xf numFmtId="168" fontId="11" fillId="34" borderId="42" xfId="1" applyNumberFormat="1" applyFont="1" applyFill="1" applyBorder="1" applyAlignment="1" applyProtection="1">
      <alignment horizontal="center"/>
      <protection hidden="1"/>
    </xf>
    <xf numFmtId="168" fontId="11" fillId="34" borderId="4" xfId="1" applyNumberFormat="1" applyFont="1" applyFill="1" applyBorder="1" applyAlignment="1">
      <alignment horizontal="center"/>
    </xf>
    <xf numFmtId="0" fontId="3" fillId="0" borderId="6" xfId="1" applyNumberFormat="1" applyFont="1" applyFill="1" applyBorder="1" applyAlignment="1" applyProtection="1">
      <alignment horizontal="center"/>
      <protection hidden="1"/>
    </xf>
    <xf numFmtId="0" fontId="7" fillId="0" borderId="43" xfId="1" applyNumberFormat="1" applyFont="1" applyFill="1" applyBorder="1" applyAlignment="1" applyProtection="1">
      <alignment horizontal="centerContinuous"/>
      <protection hidden="1"/>
    </xf>
    <xf numFmtId="0" fontId="7" fillId="34" borderId="6" xfId="1" applyNumberFormat="1" applyFont="1" applyFill="1" applyBorder="1" applyAlignment="1" applyProtection="1">
      <alignment horizontal="centerContinuous"/>
      <protection hidden="1"/>
    </xf>
    <xf numFmtId="0" fontId="7" fillId="0" borderId="2" xfId="1" applyNumberFormat="1" applyFont="1" applyFill="1" applyBorder="1" applyAlignment="1" applyProtection="1">
      <alignment horizontal="centerContinuous"/>
      <protection hidden="1"/>
    </xf>
    <xf numFmtId="0" fontId="7" fillId="0" borderId="44" xfId="1" applyNumberFormat="1" applyFont="1" applyFill="1" applyBorder="1" applyAlignment="1" applyProtection="1">
      <alignment horizontal="centerContinuous"/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168" fontId="12" fillId="34" borderId="7" xfId="1" applyNumberFormat="1" applyFont="1" applyFill="1" applyBorder="1" applyAlignment="1" applyProtection="1">
      <alignment horizontal="right"/>
      <protection hidden="1"/>
    </xf>
    <xf numFmtId="165" fontId="3" fillId="0" borderId="7" xfId="2" applyNumberFormat="1" applyFont="1" applyFill="1" applyBorder="1" applyAlignment="1" applyProtection="1">
      <alignment wrapText="1"/>
      <protection hidden="1"/>
    </xf>
    <xf numFmtId="167" fontId="8" fillId="0" borderId="45" xfId="1" applyNumberFormat="1" applyFont="1" applyFill="1" applyBorder="1" applyAlignment="1" applyProtection="1">
      <alignment wrapText="1"/>
      <protection hidden="1"/>
    </xf>
    <xf numFmtId="164" fontId="4" fillId="0" borderId="8" xfId="1" applyNumberFormat="1" applyFont="1" applyFill="1" applyBorder="1" applyAlignment="1" applyProtection="1">
      <alignment horizontal="right"/>
      <protection hidden="1"/>
    </xf>
    <xf numFmtId="166" fontId="9" fillId="0" borderId="12" xfId="3" applyNumberFormat="1" applyFont="1" applyFill="1" applyBorder="1" applyAlignment="1" applyProtection="1">
      <alignment horizontal="left" wrapText="1"/>
      <protection hidden="1"/>
    </xf>
    <xf numFmtId="0" fontId="9" fillId="0" borderId="12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165" fontId="3" fillId="0" borderId="8" xfId="1" applyNumberFormat="1" applyFont="1" applyFill="1" applyBorder="1" applyAlignment="1" applyProtection="1">
      <protection hidden="1"/>
    </xf>
    <xf numFmtId="167" fontId="9" fillId="0" borderId="16" xfId="1" applyNumberFormat="1" applyFont="1" applyFill="1" applyBorder="1" applyAlignment="1" applyProtection="1">
      <alignment wrapText="1"/>
      <protection hidden="1"/>
    </xf>
    <xf numFmtId="168" fontId="12" fillId="34" borderId="10" xfId="1" applyNumberFormat="1" applyFont="1" applyFill="1" applyBorder="1" applyAlignment="1" applyProtection="1">
      <alignment horizontal="right"/>
      <protection hidden="1"/>
    </xf>
    <xf numFmtId="166" fontId="9" fillId="0" borderId="16" xfId="3" applyNumberFormat="1" applyFont="1" applyFill="1" applyBorder="1" applyAlignment="1" applyProtection="1">
      <alignment horizontal="left" vertical="center" wrapText="1"/>
      <protection hidden="1"/>
    </xf>
    <xf numFmtId="164" fontId="3" fillId="0" borderId="2" xfId="2" applyNumberFormat="1" applyFont="1" applyFill="1" applyBorder="1" applyAlignment="1" applyProtection="1">
      <protection hidden="1"/>
    </xf>
    <xf numFmtId="164" fontId="3" fillId="0" borderId="18" xfId="2" applyNumberFormat="1" applyFont="1" applyFill="1" applyBorder="1" applyAlignment="1" applyProtection="1">
      <protection hidden="1"/>
    </xf>
    <xf numFmtId="165" fontId="3" fillId="0" borderId="18" xfId="2" applyNumberFormat="1" applyFont="1" applyFill="1" applyBorder="1" applyAlignment="1" applyProtection="1">
      <protection hidden="1"/>
    </xf>
    <xf numFmtId="166" fontId="3" fillId="0" borderId="18" xfId="2" applyNumberFormat="1" applyFont="1" applyFill="1" applyBorder="1" applyAlignment="1" applyProtection="1">
      <protection hidden="1"/>
    </xf>
    <xf numFmtId="165" fontId="4" fillId="0" borderId="10" xfId="2" applyNumberFormat="1" applyFont="1" applyFill="1" applyBorder="1" applyAlignment="1" applyProtection="1">
      <protection hidden="1"/>
    </xf>
    <xf numFmtId="168" fontId="11" fillId="34" borderId="8" xfId="1" applyNumberFormat="1" applyFont="1" applyFill="1" applyBorder="1" applyAlignment="1">
      <alignment horizontal="right"/>
    </xf>
    <xf numFmtId="49" fontId="8" fillId="0" borderId="4" xfId="1" applyNumberFormat="1" applyFont="1" applyFill="1" applyBorder="1" applyAlignment="1" applyProtection="1">
      <alignment horizontal="left"/>
      <protection hidden="1"/>
    </xf>
    <xf numFmtId="168" fontId="11" fillId="34" borderId="4" xfId="1" applyNumberFormat="1" applyFont="1" applyFill="1" applyBorder="1" applyAlignment="1" applyProtection="1">
      <alignment horizontal="right"/>
      <protection hidden="1"/>
    </xf>
    <xf numFmtId="167" fontId="9" fillId="0" borderId="4" xfId="2" applyNumberFormat="1" applyFont="1" applyFill="1" applyBorder="1" applyAlignment="1" applyProtection="1">
      <alignment wrapText="1"/>
      <protection hidden="1"/>
    </xf>
    <xf numFmtId="166" fontId="9" fillId="0" borderId="4" xfId="3" applyNumberFormat="1" applyFont="1" applyFill="1" applyBorder="1" applyAlignment="1" applyProtection="1">
      <alignment horizontal="left" vertical="center" wrapText="1"/>
      <protection hidden="1"/>
    </xf>
    <xf numFmtId="168" fontId="12" fillId="34" borderId="4" xfId="1" applyNumberFormat="1" applyFont="1" applyFill="1" applyBorder="1" applyAlignment="1" applyProtection="1">
      <alignment horizontal="right"/>
      <protection hidden="1"/>
    </xf>
    <xf numFmtId="165" fontId="3" fillId="0" borderId="4" xfId="2" applyNumberFormat="1" applyFont="1" applyFill="1" applyBorder="1" applyAlignment="1" applyProtection="1">
      <protection hidden="1"/>
    </xf>
    <xf numFmtId="0" fontId="8" fillId="0" borderId="4" xfId="0" applyFont="1" applyFill="1" applyBorder="1" applyAlignment="1">
      <alignment horizontal="justify" vertical="top" wrapText="1"/>
    </xf>
    <xf numFmtId="169" fontId="17" fillId="0" borderId="4" xfId="0" applyNumberFormat="1" applyFont="1" applyFill="1" applyBorder="1" applyAlignment="1">
      <alignment horizontal="right" vertical="top" shrinkToFit="1"/>
    </xf>
    <xf numFmtId="0" fontId="17" fillId="0" borderId="25" xfId="0" applyFont="1" applyFill="1" applyBorder="1" applyAlignment="1">
      <alignment horizontal="center"/>
    </xf>
    <xf numFmtId="168" fontId="45" fillId="0" borderId="14" xfId="0" applyNumberFormat="1" applyFont="1" applyFill="1" applyBorder="1" applyAlignment="1">
      <alignment horizontal="center"/>
    </xf>
    <xf numFmtId="168" fontId="45" fillId="0" borderId="4" xfId="0" applyNumberFormat="1" applyFont="1" applyFill="1" applyBorder="1" applyAlignment="1">
      <alignment horizontal="center"/>
    </xf>
    <xf numFmtId="168" fontId="41" fillId="0" borderId="8" xfId="0" applyNumberFormat="1" applyFont="1" applyFill="1" applyBorder="1" applyAlignment="1">
      <alignment horizontal="center"/>
    </xf>
    <xf numFmtId="168" fontId="42" fillId="0" borderId="51" xfId="0" applyNumberFormat="1" applyFont="1" applyFill="1" applyBorder="1" applyAlignment="1">
      <alignment horizontal="center"/>
    </xf>
    <xf numFmtId="0" fontId="42" fillId="0" borderId="25" xfId="0" applyFont="1" applyFill="1" applyBorder="1"/>
    <xf numFmtId="168" fontId="42" fillId="0" borderId="25" xfId="0" applyNumberFormat="1" applyFont="1" applyFill="1" applyBorder="1" applyAlignment="1">
      <alignment horizontal="center"/>
    </xf>
    <xf numFmtId="168" fontId="45" fillId="0" borderId="8" xfId="0" applyNumberFormat="1" applyFont="1" applyFill="1" applyBorder="1" applyAlignment="1">
      <alignment horizontal="center"/>
    </xf>
    <xf numFmtId="164" fontId="3" fillId="0" borderId="54" xfId="1" applyNumberFormat="1" applyFont="1" applyFill="1" applyBorder="1" applyAlignment="1" applyProtection="1">
      <protection hidden="1"/>
    </xf>
    <xf numFmtId="165" fontId="3" fillId="0" borderId="54" xfId="1" applyNumberFormat="1" applyFont="1" applyFill="1" applyBorder="1" applyAlignment="1" applyProtection="1">
      <protection hidden="1"/>
    </xf>
    <xf numFmtId="167" fontId="9" fillId="0" borderId="26" xfId="1" applyNumberFormat="1" applyFont="1" applyFill="1" applyBorder="1" applyAlignment="1" applyProtection="1">
      <alignment wrapText="1"/>
      <protection hidden="1"/>
    </xf>
    <xf numFmtId="168" fontId="2" fillId="34" borderId="53" xfId="1" applyNumberFormat="1" applyFont="1" applyFill="1" applyBorder="1" applyAlignment="1" applyProtection="1">
      <alignment horizontal="center"/>
      <protection hidden="1"/>
    </xf>
    <xf numFmtId="167" fontId="9" fillId="0" borderId="58" xfId="1" applyNumberFormat="1" applyFont="1" applyFill="1" applyBorder="1" applyAlignment="1" applyProtection="1">
      <alignment wrapText="1"/>
      <protection hidden="1"/>
    </xf>
    <xf numFmtId="168" fontId="2" fillId="34" borderId="55" xfId="1" applyNumberFormat="1" applyFont="1" applyFill="1" applyBorder="1" applyAlignment="1" applyProtection="1">
      <alignment horizontal="center"/>
      <protection hidden="1"/>
    </xf>
    <xf numFmtId="168" fontId="11" fillId="34" borderId="57" xfId="1" applyNumberFormat="1" applyFont="1" applyFill="1" applyBorder="1" applyAlignment="1" applyProtection="1">
      <alignment horizontal="center" vertical="center"/>
      <protection hidden="1"/>
    </xf>
    <xf numFmtId="164" fontId="4" fillId="0" borderId="6" xfId="1" applyNumberFormat="1" applyFont="1" applyFill="1" applyBorder="1" applyAlignment="1" applyProtection="1">
      <protection hidden="1"/>
    </xf>
    <xf numFmtId="168" fontId="11" fillId="34" borderId="53" xfId="1" applyNumberFormat="1" applyFont="1" applyFill="1" applyBorder="1" applyAlignment="1" applyProtection="1">
      <alignment horizontal="center"/>
      <protection hidden="1"/>
    </xf>
    <xf numFmtId="0" fontId="15" fillId="0" borderId="56" xfId="0" applyFont="1" applyFill="1" applyBorder="1" applyAlignment="1">
      <alignment horizontal="left" vertical="top" wrapText="1"/>
    </xf>
    <xf numFmtId="49" fontId="8" fillId="0" borderId="22" xfId="2" applyNumberFormat="1" applyFont="1" applyFill="1" applyBorder="1" applyAlignment="1" applyProtection="1">
      <alignment wrapText="1"/>
      <protection hidden="1"/>
    </xf>
    <xf numFmtId="164" fontId="4" fillId="0" borderId="1" xfId="1" applyNumberFormat="1" applyFont="1" applyFill="1" applyBorder="1" applyAlignment="1" applyProtection="1">
      <protection hidden="1"/>
    </xf>
    <xf numFmtId="167" fontId="8" fillId="0" borderId="26" xfId="2" applyNumberFormat="1" applyFont="1" applyFill="1" applyBorder="1" applyAlignment="1" applyProtection="1">
      <alignment wrapText="1"/>
      <protection hidden="1"/>
    </xf>
    <xf numFmtId="49" fontId="9" fillId="0" borderId="54" xfId="2" applyNumberFormat="1" applyFont="1" applyFill="1" applyBorder="1" applyAlignment="1" applyProtection="1">
      <alignment wrapText="1"/>
      <protection hidden="1"/>
    </xf>
    <xf numFmtId="165" fontId="4" fillId="0" borderId="7" xfId="2" applyNumberFormat="1" applyFont="1" applyFill="1" applyBorder="1" applyAlignment="1" applyProtection="1">
      <alignment wrapText="1"/>
      <protection hidden="1"/>
    </xf>
    <xf numFmtId="2" fontId="0" fillId="0" borderId="0" xfId="0" applyNumberFormat="1"/>
    <xf numFmtId="2" fontId="45" fillId="0" borderId="4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49" fontId="8" fillId="0" borderId="8" xfId="2" applyNumberFormat="1" applyFont="1" applyFill="1" applyBorder="1" applyAlignment="1" applyProtection="1">
      <alignment wrapText="1"/>
      <protection hidden="1"/>
    </xf>
    <xf numFmtId="168" fontId="2" fillId="34" borderId="4" xfId="1" applyNumberFormat="1" applyFont="1" applyFill="1" applyBorder="1" applyAlignment="1">
      <alignment horizontal="center"/>
    </xf>
    <xf numFmtId="0" fontId="44" fillId="0" borderId="52" xfId="0" applyFont="1" applyFill="1" applyBorder="1" applyAlignment="1">
      <alignment wrapText="1"/>
    </xf>
    <xf numFmtId="0" fontId="44" fillId="0" borderId="52" xfId="0" applyFont="1" applyFill="1" applyBorder="1" applyAlignment="1">
      <alignment vertical="top" wrapText="1"/>
    </xf>
    <xf numFmtId="0" fontId="17" fillId="0" borderId="59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7" fillId="0" borderId="60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168" fontId="45" fillId="0" borderId="21" xfId="0" applyNumberFormat="1" applyFont="1" applyFill="1" applyBorder="1" applyAlignment="1">
      <alignment horizontal="center"/>
    </xf>
    <xf numFmtId="168" fontId="45" fillId="0" borderId="22" xfId="0" applyNumberFormat="1" applyFont="1" applyFill="1" applyBorder="1" applyAlignment="1">
      <alignment horizontal="center"/>
    </xf>
    <xf numFmtId="2" fontId="45" fillId="0" borderId="22" xfId="0" applyNumberFormat="1" applyFont="1" applyFill="1" applyBorder="1" applyAlignment="1">
      <alignment horizontal="center"/>
    </xf>
    <xf numFmtId="168" fontId="41" fillId="0" borderId="22" xfId="0" applyNumberFormat="1" applyFont="1" applyFill="1" applyBorder="1" applyAlignment="1">
      <alignment horizontal="center"/>
    </xf>
    <xf numFmtId="168" fontId="42" fillId="0" borderId="61" xfId="0" applyNumberFormat="1" applyFont="1" applyFill="1" applyBorder="1" applyAlignment="1">
      <alignment horizontal="center"/>
    </xf>
    <xf numFmtId="168" fontId="45" fillId="0" borderId="58" xfId="0" applyNumberFormat="1" applyFont="1" applyFill="1" applyBorder="1" applyAlignment="1">
      <alignment horizontal="center"/>
    </xf>
    <xf numFmtId="168" fontId="45" fillId="0" borderId="54" xfId="0" applyNumberFormat="1" applyFont="1" applyFill="1" applyBorder="1" applyAlignment="1">
      <alignment horizontal="center"/>
    </xf>
    <xf numFmtId="2" fontId="45" fillId="0" borderId="54" xfId="0" applyNumberFormat="1" applyFont="1" applyFill="1" applyBorder="1" applyAlignment="1">
      <alignment horizontal="center"/>
    </xf>
    <xf numFmtId="168" fontId="41" fillId="0" borderId="54" xfId="0" applyNumberFormat="1" applyFont="1" applyFill="1" applyBorder="1" applyAlignment="1">
      <alignment horizontal="center"/>
    </xf>
    <xf numFmtId="168" fontId="42" fillId="0" borderId="55" xfId="0" applyNumberFormat="1" applyFont="1" applyFill="1" applyBorder="1" applyAlignment="1">
      <alignment horizontal="center"/>
    </xf>
    <xf numFmtId="168" fontId="42" fillId="0" borderId="50" xfId="0" applyNumberFormat="1" applyFont="1" applyFill="1" applyBorder="1" applyAlignment="1">
      <alignment horizontal="center"/>
    </xf>
    <xf numFmtId="168" fontId="2" fillId="34" borderId="4" xfId="1" applyNumberFormat="1" applyFont="1" applyFill="1" applyBorder="1" applyAlignment="1" applyProtection="1">
      <alignment horizontal="right"/>
      <protection hidden="1"/>
    </xf>
    <xf numFmtId="168" fontId="11" fillId="34" borderId="18" xfId="1" applyNumberFormat="1" applyFont="1" applyFill="1" applyBorder="1" applyAlignment="1" applyProtection="1">
      <alignment horizontal="center"/>
      <protection hidden="1"/>
    </xf>
    <xf numFmtId="166" fontId="4" fillId="0" borderId="1" xfId="1" applyNumberFormat="1" applyFont="1" applyFill="1" applyBorder="1" applyAlignment="1" applyProtection="1">
      <protection hidden="1"/>
    </xf>
    <xf numFmtId="167" fontId="8" fillId="0" borderId="11" xfId="1" applyNumberFormat="1" applyFont="1" applyFill="1" applyBorder="1" applyAlignment="1" applyProtection="1">
      <alignment wrapText="1"/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4" fillId="0" borderId="6" xfId="1" applyNumberFormat="1" applyFont="1" applyFill="1" applyBorder="1" applyAlignment="1" applyProtection="1">
      <protection hidden="1"/>
    </xf>
    <xf numFmtId="168" fontId="2" fillId="34" borderId="4" xfId="1" applyNumberFormat="1" applyFont="1" applyFill="1" applyBorder="1" applyAlignment="1" applyProtection="1">
      <alignment horizontal="center"/>
      <protection hidden="1"/>
    </xf>
    <xf numFmtId="168" fontId="11" fillId="34" borderId="4" xfId="1" applyNumberFormat="1" applyFont="1" applyFill="1" applyBorder="1" applyAlignment="1" applyProtection="1">
      <alignment horizontal="center"/>
      <protection hidden="1"/>
    </xf>
    <xf numFmtId="167" fontId="9" fillId="0" borderId="0" xfId="1" applyNumberFormat="1" applyFont="1" applyFill="1" applyBorder="1" applyAlignment="1" applyProtection="1">
      <alignment wrapText="1"/>
      <protection hidden="1"/>
    </xf>
    <xf numFmtId="0" fontId="37" fillId="0" borderId="0" xfId="0" applyFont="1" applyAlignment="1">
      <alignment horizontal="center" vertical="center"/>
    </xf>
    <xf numFmtId="0" fontId="18" fillId="33" borderId="5" xfId="0" applyFont="1" applyFill="1" applyBorder="1" applyAlignment="1">
      <alignment horizontal="center" vertical="center" wrapText="1"/>
    </xf>
    <xf numFmtId="0" fontId="18" fillId="33" borderId="38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169" fontId="35" fillId="0" borderId="5" xfId="0" applyNumberFormat="1" applyFont="1" applyBorder="1" applyAlignment="1">
      <alignment horizontal="center"/>
    </xf>
    <xf numFmtId="169" fontId="35" fillId="0" borderId="27" xfId="0" applyNumberFormat="1" applyFont="1" applyBorder="1" applyAlignment="1">
      <alignment horizontal="center"/>
    </xf>
    <xf numFmtId="0" fontId="39" fillId="0" borderId="0" xfId="0" applyFont="1" applyAlignment="1">
      <alignment horizontal="center" vertical="top" wrapText="1"/>
    </xf>
    <xf numFmtId="0" fontId="19" fillId="0" borderId="5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169" fontId="0" fillId="0" borderId="5" xfId="0" applyNumberFormat="1" applyBorder="1" applyAlignment="1">
      <alignment horizontal="center"/>
    </xf>
    <xf numFmtId="169" fontId="0" fillId="0" borderId="27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27" xfId="0" applyNumberFormat="1" applyBorder="1" applyAlignment="1">
      <alignment horizontal="center"/>
    </xf>
    <xf numFmtId="0" fontId="43" fillId="0" borderId="0" xfId="0" applyFont="1" applyFill="1" applyAlignment="1">
      <alignment horizontal="center" wrapText="1"/>
    </xf>
    <xf numFmtId="0" fontId="43" fillId="0" borderId="28" xfId="0" applyFont="1" applyFill="1" applyBorder="1" applyAlignment="1">
      <alignment horizont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47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</cellXfs>
  <cellStyles count="45">
    <cellStyle name="20% - Акцент1" xfId="22" builtinId="30" customBuiltin="1"/>
    <cellStyle name="20% - Акцент2" xfId="26" builtinId="34" customBuiltin="1"/>
    <cellStyle name="20% - Акцент3" xfId="30" builtinId="38" customBuiltin="1"/>
    <cellStyle name="20% - Акцент4" xfId="34" builtinId="42" customBuiltin="1"/>
    <cellStyle name="20% - Акцент5" xfId="38" builtinId="46" customBuiltin="1"/>
    <cellStyle name="20% - Акцент6" xfId="42" builtinId="50" customBuiltin="1"/>
    <cellStyle name="40% - Акцент1" xfId="23" builtinId="31" customBuiltin="1"/>
    <cellStyle name="40% - Акцент2" xfId="27" builtinId="35" customBuiltin="1"/>
    <cellStyle name="40% - Акцент3" xfId="31" builtinId="39" customBuiltin="1"/>
    <cellStyle name="40% - Акцент4" xfId="35" builtinId="43" customBuiltin="1"/>
    <cellStyle name="40% - Акцент5" xfId="39" builtinId="47" customBuiltin="1"/>
    <cellStyle name="40% - Акцент6" xfId="43" builtinId="51" customBuiltin="1"/>
    <cellStyle name="60% - Акцент1" xfId="24" builtinId="32" customBuiltin="1"/>
    <cellStyle name="60% - Акцент2" xfId="28" builtinId="36" customBuiltin="1"/>
    <cellStyle name="60% - Акцент3" xfId="32" builtinId="40" customBuiltin="1"/>
    <cellStyle name="60% - Акцент4" xfId="36" builtinId="44" customBuiltin="1"/>
    <cellStyle name="60% - Акцент5" xfId="40" builtinId="48" customBuiltin="1"/>
    <cellStyle name="60% - Акцент6" xfId="44" builtinId="52" customBuiltin="1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20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_Tmp1" xfId="3"/>
    <cellStyle name="Обычный_Tmp2" xfId="1"/>
    <cellStyle name="Обычный_Tmp3" xfId="2"/>
    <cellStyle name="Плохой" xfId="10" builtinId="27" customBuiltin="1"/>
    <cellStyle name="Пояснение" xfId="19" builtinId="53" customBuiltin="1"/>
    <cellStyle name="Примечание" xfId="18" builtinId="10" customBuiltin="1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72;&#1076;&#1078;&#1080;/Documents/&#1041;&#1102;&#1076;&#1078;&#1077;&#1090;%20&#1085;&#1072;%202012-2014&#1075;/&#1088;&#1072;&#1089;&#1095;&#1077;&#1090;/&#1055;&#1088;&#1086;&#1077;&#1082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"/>
      <sheetName val="Лист3"/>
      <sheetName val="норм"/>
      <sheetName val="герг"/>
      <sheetName val="кик"/>
      <sheetName val="айм"/>
      <sheetName val="маа"/>
      <sheetName val="курм"/>
      <sheetName val="мур"/>
      <sheetName val="хар"/>
      <sheetName val="мог"/>
      <sheetName val="куд"/>
      <sheetName val="чал"/>
      <sheetName val="Лист12"/>
      <sheetName val="Лист1"/>
      <sheetName val="Лист2"/>
    </sheetNames>
    <sheetDataSet>
      <sheetData sheetId="0">
        <row r="10">
          <cell r="D10">
            <v>357000</v>
          </cell>
        </row>
        <row r="11">
          <cell r="D11">
            <v>48000</v>
          </cell>
        </row>
        <row r="19">
          <cell r="D19">
            <v>96037000</v>
          </cell>
        </row>
        <row r="21">
          <cell r="D21">
            <v>1386000</v>
          </cell>
        </row>
        <row r="22">
          <cell r="D22">
            <v>1500000</v>
          </cell>
        </row>
        <row r="23">
          <cell r="D23">
            <v>2136900</v>
          </cell>
        </row>
        <row r="25">
          <cell r="D25">
            <v>566000</v>
          </cell>
        </row>
        <row r="26">
          <cell r="D26">
            <v>7601000</v>
          </cell>
        </row>
        <row r="27">
          <cell r="D27">
            <v>75230000</v>
          </cell>
        </row>
        <row r="29">
          <cell r="D29">
            <v>253000</v>
          </cell>
        </row>
        <row r="30">
          <cell r="D30">
            <v>1392000</v>
          </cell>
        </row>
        <row r="31">
          <cell r="D31">
            <v>1223442</v>
          </cell>
        </row>
        <row r="32">
          <cell r="D32">
            <v>239000</v>
          </cell>
        </row>
        <row r="33">
          <cell r="D33">
            <v>179000</v>
          </cell>
        </row>
        <row r="34">
          <cell r="D34">
            <v>253000</v>
          </cell>
        </row>
        <row r="35">
          <cell r="D35">
            <v>678000</v>
          </cell>
        </row>
        <row r="37">
          <cell r="D37">
            <v>1270000</v>
          </cell>
        </row>
        <row r="38">
          <cell r="D38">
            <v>23566000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Normal="100" workbookViewId="0">
      <selection activeCell="I5" sqref="I5"/>
    </sheetView>
  </sheetViews>
  <sheetFormatPr defaultRowHeight="14.4"/>
  <cols>
    <col min="1" max="1" width="4" bestFit="1" customWidth="1"/>
    <col min="2" max="2" width="11" customWidth="1"/>
    <col min="3" max="3" width="5" bestFit="1" customWidth="1"/>
    <col min="4" max="4" width="0.5546875" customWidth="1"/>
    <col min="5" max="5" width="44" customWidth="1"/>
    <col min="6" max="6" width="9.88671875" style="68" hidden="1" customWidth="1"/>
    <col min="7" max="7" width="8.21875" style="68" customWidth="1"/>
    <col min="8" max="8" width="8.109375" customWidth="1"/>
    <col min="9" max="9" width="8.33203125" customWidth="1"/>
  </cols>
  <sheetData>
    <row r="1" spans="1:9">
      <c r="I1" s="97" t="s">
        <v>77</v>
      </c>
    </row>
    <row r="2" spans="1:9" s="98" customFormat="1">
      <c r="F2" s="68"/>
      <c r="I2" s="91" t="s">
        <v>78</v>
      </c>
    </row>
    <row r="3" spans="1:9" s="98" customFormat="1">
      <c r="F3" s="68"/>
      <c r="I3" s="91" t="s">
        <v>79</v>
      </c>
    </row>
    <row r="4" spans="1:9">
      <c r="H4" s="98"/>
      <c r="I4" s="91" t="s">
        <v>301</v>
      </c>
    </row>
    <row r="5" spans="1:9" s="98" customFormat="1" ht="15" customHeight="1">
      <c r="A5" s="272" t="s">
        <v>80</v>
      </c>
      <c r="B5" s="272"/>
      <c r="C5" s="272"/>
      <c r="D5" s="272"/>
      <c r="E5" s="272"/>
      <c r="F5" s="272"/>
      <c r="G5" s="272"/>
    </row>
    <row r="6" spans="1:9" ht="37.5" customHeight="1">
      <c r="A6" s="277" t="s">
        <v>267</v>
      </c>
      <c r="B6" s="277"/>
      <c r="C6" s="277"/>
      <c r="D6" s="277"/>
      <c r="E6" s="277"/>
      <c r="F6" s="277"/>
      <c r="G6" s="277"/>
      <c r="H6" s="277"/>
      <c r="I6" s="277"/>
    </row>
    <row r="7" spans="1:9" ht="6.75" customHeight="1">
      <c r="G7" s="97"/>
    </row>
    <row r="8" spans="1:9" ht="39.6">
      <c r="A8" s="273" t="s">
        <v>95</v>
      </c>
      <c r="B8" s="274"/>
      <c r="C8" s="274"/>
      <c r="D8" s="275"/>
      <c r="E8" s="99" t="s">
        <v>94</v>
      </c>
      <c r="F8" s="96" t="s">
        <v>132</v>
      </c>
      <c r="G8" s="96" t="s">
        <v>263</v>
      </c>
      <c r="H8" s="96" t="s">
        <v>264</v>
      </c>
      <c r="I8" s="96" t="s">
        <v>268</v>
      </c>
    </row>
    <row r="9" spans="1:9" ht="51">
      <c r="A9" s="100" t="s">
        <v>76</v>
      </c>
      <c r="B9" s="101" t="s">
        <v>179</v>
      </c>
      <c r="C9" s="101" t="s">
        <v>180</v>
      </c>
      <c r="D9" s="102" t="s">
        <v>97</v>
      </c>
      <c r="E9" s="93" t="s">
        <v>181</v>
      </c>
      <c r="F9" s="95">
        <f>9100+150</f>
        <v>9250</v>
      </c>
      <c r="G9" s="217">
        <v>38384.04</v>
      </c>
      <c r="H9" s="217">
        <v>38384</v>
      </c>
      <c r="I9" s="217">
        <v>38384</v>
      </c>
    </row>
    <row r="10" spans="1:9" ht="71.400000000000006">
      <c r="A10" s="100" t="s">
        <v>76</v>
      </c>
      <c r="B10" s="101" t="s">
        <v>182</v>
      </c>
      <c r="C10" s="101" t="s">
        <v>180</v>
      </c>
      <c r="D10" s="102" t="s">
        <v>97</v>
      </c>
      <c r="E10" s="93" t="s">
        <v>183</v>
      </c>
      <c r="F10" s="95">
        <v>6</v>
      </c>
      <c r="G10" s="217">
        <v>3</v>
      </c>
      <c r="H10" s="217">
        <v>3</v>
      </c>
      <c r="I10" s="217">
        <v>3</v>
      </c>
    </row>
    <row r="11" spans="1:9" ht="20.399999999999999">
      <c r="A11" s="100" t="s">
        <v>76</v>
      </c>
      <c r="B11" s="101" t="s">
        <v>99</v>
      </c>
      <c r="C11" s="101" t="s">
        <v>96</v>
      </c>
      <c r="D11" s="102" t="s">
        <v>97</v>
      </c>
      <c r="E11" s="93" t="s">
        <v>98</v>
      </c>
      <c r="F11" s="138">
        <f>ROUND([1]доход!$D$10/1000,0)</f>
        <v>357</v>
      </c>
      <c r="G11" s="217">
        <v>858</v>
      </c>
      <c r="H11" s="217">
        <v>858</v>
      </c>
      <c r="I11" s="217">
        <v>858</v>
      </c>
    </row>
    <row r="12" spans="1:9">
      <c r="A12" s="100" t="s">
        <v>76</v>
      </c>
      <c r="B12" s="101" t="s">
        <v>184</v>
      </c>
      <c r="C12" s="101" t="s">
        <v>180</v>
      </c>
      <c r="D12" s="102" t="s">
        <v>97</v>
      </c>
      <c r="E12" s="93" t="s">
        <v>100</v>
      </c>
      <c r="F12" s="138">
        <f>ROUND([1]доход!$D$11/1000,0)</f>
        <v>48</v>
      </c>
      <c r="G12" s="217">
        <v>226</v>
      </c>
      <c r="H12" s="217">
        <v>226</v>
      </c>
      <c r="I12" s="217">
        <v>226</v>
      </c>
    </row>
    <row r="13" spans="1:9" s="98" customFormat="1">
      <c r="A13" s="100"/>
      <c r="B13" s="101"/>
      <c r="C13" s="101"/>
      <c r="D13" s="102"/>
      <c r="E13" s="93" t="s">
        <v>195</v>
      </c>
      <c r="F13" s="138"/>
      <c r="G13" s="217">
        <v>5744.6</v>
      </c>
      <c r="H13" s="217">
        <v>5744.6</v>
      </c>
      <c r="I13" s="217">
        <v>5744.6</v>
      </c>
    </row>
    <row r="14" spans="1:9" s="98" customFormat="1">
      <c r="A14" s="100"/>
      <c r="B14" s="101"/>
      <c r="C14" s="101"/>
      <c r="D14" s="102"/>
      <c r="E14" s="93" t="s">
        <v>205</v>
      </c>
      <c r="F14" s="138"/>
      <c r="G14" s="217">
        <v>2226</v>
      </c>
      <c r="H14" s="217">
        <v>2226</v>
      </c>
      <c r="I14" s="217">
        <v>2226</v>
      </c>
    </row>
    <row r="15" spans="1:9" ht="30.6">
      <c r="A15" s="100" t="s">
        <v>76</v>
      </c>
      <c r="B15" s="101" t="s">
        <v>101</v>
      </c>
      <c r="C15" s="101" t="s">
        <v>180</v>
      </c>
      <c r="D15" s="102" t="s">
        <v>97</v>
      </c>
      <c r="E15" s="93" t="s">
        <v>185</v>
      </c>
      <c r="F15" s="95">
        <v>36</v>
      </c>
      <c r="G15" s="217">
        <v>150</v>
      </c>
      <c r="H15" s="217">
        <v>150</v>
      </c>
      <c r="I15" s="217">
        <v>150</v>
      </c>
    </row>
    <row r="16" spans="1:9">
      <c r="A16" s="100" t="s">
        <v>76</v>
      </c>
      <c r="B16" s="101" t="s">
        <v>186</v>
      </c>
      <c r="C16" s="101" t="s">
        <v>96</v>
      </c>
      <c r="D16" s="102" t="s">
        <v>102</v>
      </c>
      <c r="E16" s="93" t="s">
        <v>187</v>
      </c>
      <c r="F16" s="95">
        <v>20</v>
      </c>
      <c r="G16" s="217"/>
      <c r="H16" s="217"/>
      <c r="I16" s="217"/>
    </row>
    <row r="17" spans="1:9" s="98" customFormat="1" ht="51">
      <c r="A17" s="100" t="s">
        <v>76</v>
      </c>
      <c r="B17" s="101" t="s">
        <v>133</v>
      </c>
      <c r="C17" s="101" t="s">
        <v>96</v>
      </c>
      <c r="D17" s="102" t="s">
        <v>105</v>
      </c>
      <c r="E17" s="93" t="s">
        <v>134</v>
      </c>
      <c r="F17" s="95">
        <v>10</v>
      </c>
      <c r="G17" s="217">
        <v>5</v>
      </c>
      <c r="H17" s="217">
        <v>5</v>
      </c>
      <c r="I17" s="217">
        <v>5</v>
      </c>
    </row>
    <row r="18" spans="1:9" ht="40.799999999999997">
      <c r="A18" s="100" t="s">
        <v>76</v>
      </c>
      <c r="B18" s="101" t="s">
        <v>104</v>
      </c>
      <c r="C18" s="101" t="s">
        <v>96</v>
      </c>
      <c r="D18" s="102" t="s">
        <v>105</v>
      </c>
      <c r="E18" s="93" t="s">
        <v>103</v>
      </c>
      <c r="F18" s="95">
        <v>20</v>
      </c>
      <c r="G18" s="217">
        <v>5</v>
      </c>
      <c r="H18" s="217">
        <v>5</v>
      </c>
      <c r="I18" s="217">
        <v>5</v>
      </c>
    </row>
    <row r="19" spans="1:9" ht="40.799999999999997">
      <c r="A19" s="100" t="s">
        <v>76</v>
      </c>
      <c r="B19" s="101" t="s">
        <v>107</v>
      </c>
      <c r="C19" s="101" t="s">
        <v>96</v>
      </c>
      <c r="D19" s="102" t="s">
        <v>105</v>
      </c>
      <c r="E19" s="93" t="s">
        <v>106</v>
      </c>
      <c r="F19" s="95">
        <v>45</v>
      </c>
      <c r="G19" s="217">
        <v>20</v>
      </c>
      <c r="H19" s="217">
        <v>20</v>
      </c>
      <c r="I19" s="217">
        <v>20</v>
      </c>
    </row>
    <row r="20" spans="1:9" s="98" customFormat="1" ht="20.399999999999999">
      <c r="A20" s="100" t="s">
        <v>76</v>
      </c>
      <c r="B20" s="101" t="s">
        <v>135</v>
      </c>
      <c r="C20" s="101" t="s">
        <v>96</v>
      </c>
      <c r="D20" s="102" t="s">
        <v>105</v>
      </c>
      <c r="E20" s="93" t="s">
        <v>136</v>
      </c>
      <c r="F20" s="95">
        <v>20</v>
      </c>
      <c r="G20" s="217">
        <v>30</v>
      </c>
      <c r="H20" s="217">
        <v>30</v>
      </c>
      <c r="I20" s="217">
        <v>30</v>
      </c>
    </row>
    <row r="21" spans="1:9" ht="40.799999999999997">
      <c r="A21" s="100" t="s">
        <v>76</v>
      </c>
      <c r="B21" s="101" t="s">
        <v>129</v>
      </c>
      <c r="C21" s="101" t="s">
        <v>96</v>
      </c>
      <c r="D21" s="102" t="s">
        <v>105</v>
      </c>
      <c r="E21" s="93" t="s">
        <v>93</v>
      </c>
      <c r="F21" s="95">
        <v>20</v>
      </c>
      <c r="G21" s="217">
        <v>70</v>
      </c>
      <c r="H21" s="217">
        <v>70</v>
      </c>
      <c r="I21" s="217">
        <v>70</v>
      </c>
    </row>
    <row r="22" spans="1:9" ht="20.399999999999999">
      <c r="A22" s="100" t="s">
        <v>76</v>
      </c>
      <c r="B22" s="101" t="s">
        <v>109</v>
      </c>
      <c r="C22" s="101" t="s">
        <v>96</v>
      </c>
      <c r="D22" s="102" t="s">
        <v>105</v>
      </c>
      <c r="E22" s="93" t="s">
        <v>108</v>
      </c>
      <c r="F22" s="95">
        <v>155</v>
      </c>
      <c r="G22" s="217">
        <v>35</v>
      </c>
      <c r="H22" s="217">
        <v>35</v>
      </c>
      <c r="I22" s="217">
        <v>35</v>
      </c>
    </row>
    <row r="23" spans="1:9" ht="30.6">
      <c r="A23" s="100" t="s">
        <v>76</v>
      </c>
      <c r="B23" s="101" t="s">
        <v>111</v>
      </c>
      <c r="C23" s="101" t="s">
        <v>96</v>
      </c>
      <c r="D23" s="102" t="s">
        <v>105</v>
      </c>
      <c r="E23" s="93" t="s">
        <v>110</v>
      </c>
      <c r="F23" s="95">
        <v>10</v>
      </c>
      <c r="G23" s="217">
        <v>20</v>
      </c>
      <c r="H23" s="217">
        <v>20</v>
      </c>
      <c r="I23" s="217">
        <v>20</v>
      </c>
    </row>
    <row r="24" spans="1:9" s="98" customFormat="1">
      <c r="A24" s="100" t="s">
        <v>76</v>
      </c>
      <c r="B24" s="101" t="s">
        <v>130</v>
      </c>
      <c r="C24" s="101" t="s">
        <v>96</v>
      </c>
      <c r="D24" s="102" t="s">
        <v>131</v>
      </c>
      <c r="E24" s="93" t="s">
        <v>92</v>
      </c>
      <c r="F24" s="95">
        <v>63</v>
      </c>
      <c r="G24" s="217">
        <v>515</v>
      </c>
      <c r="H24" s="217">
        <v>515</v>
      </c>
      <c r="I24" s="217">
        <v>515</v>
      </c>
    </row>
    <row r="25" spans="1:9" ht="20.399999999999999">
      <c r="A25" s="100" t="s">
        <v>76</v>
      </c>
      <c r="B25" s="101" t="s">
        <v>113</v>
      </c>
      <c r="C25" s="101" t="s">
        <v>96</v>
      </c>
      <c r="D25" s="102" t="s">
        <v>114</v>
      </c>
      <c r="E25" s="93" t="s">
        <v>112</v>
      </c>
      <c r="F25" s="138">
        <f>ROUND([1]доход!$D$19/1000,0)</f>
        <v>96037</v>
      </c>
      <c r="G25" s="217">
        <v>74152</v>
      </c>
      <c r="H25" s="217">
        <v>46859</v>
      </c>
      <c r="I25" s="217">
        <v>44516</v>
      </c>
    </row>
    <row r="26" spans="1:9" ht="30.6">
      <c r="A26" s="100" t="s">
        <v>76</v>
      </c>
      <c r="B26" s="101" t="s">
        <v>116</v>
      </c>
      <c r="C26" s="101" t="s">
        <v>96</v>
      </c>
      <c r="D26" s="102" t="s">
        <v>114</v>
      </c>
      <c r="E26" s="93" t="s">
        <v>115</v>
      </c>
      <c r="F26" s="138">
        <f>ROUND([1]доход!$D$23/1000,1)</f>
        <v>2136.9</v>
      </c>
      <c r="G26" s="217">
        <v>2537</v>
      </c>
      <c r="H26" s="217">
        <v>2537</v>
      </c>
      <c r="I26" s="217">
        <v>2537</v>
      </c>
    </row>
    <row r="27" spans="1:9" s="98" customFormat="1" ht="20.399999999999999">
      <c r="A27" s="100" t="s">
        <v>76</v>
      </c>
      <c r="B27" s="101" t="s">
        <v>282</v>
      </c>
      <c r="C27" s="101" t="s">
        <v>96</v>
      </c>
      <c r="D27" s="102" t="s">
        <v>114</v>
      </c>
      <c r="E27" s="93" t="s">
        <v>281</v>
      </c>
      <c r="F27" s="138"/>
      <c r="G27" s="217">
        <v>671.60491000000002</v>
      </c>
      <c r="H27" s="217"/>
      <c r="I27" s="217"/>
    </row>
    <row r="28" spans="1:9">
      <c r="A28" s="100" t="s">
        <v>76</v>
      </c>
      <c r="B28" s="101" t="s">
        <v>118</v>
      </c>
      <c r="C28" s="101" t="s">
        <v>96</v>
      </c>
      <c r="D28" s="102" t="s">
        <v>114</v>
      </c>
      <c r="E28" s="93" t="s">
        <v>117</v>
      </c>
      <c r="F28" s="138">
        <f>([1]доход!$D$21+[1]доход!$D$22)/1000</f>
        <v>2886</v>
      </c>
      <c r="G28" s="217">
        <v>11036.8</v>
      </c>
      <c r="H28" s="217"/>
      <c r="I28" s="217"/>
    </row>
    <row r="29" spans="1:9" ht="20.399999999999999">
      <c r="A29" s="100" t="s">
        <v>76</v>
      </c>
      <c r="B29" s="101" t="s">
        <v>120</v>
      </c>
      <c r="C29" s="101" t="s">
        <v>96</v>
      </c>
      <c r="D29" s="102" t="s">
        <v>114</v>
      </c>
      <c r="E29" s="93" t="s">
        <v>119</v>
      </c>
      <c r="F29" s="138">
        <f>ROUND([1]доход!$D$25/1000,0)</f>
        <v>566</v>
      </c>
      <c r="G29" s="217">
        <v>917.1869999999999</v>
      </c>
      <c r="H29" s="217">
        <v>582.1</v>
      </c>
      <c r="I29" s="217">
        <v>603</v>
      </c>
    </row>
    <row r="30" spans="1:9" ht="30.6">
      <c r="A30" s="100" t="s">
        <v>76</v>
      </c>
      <c r="B30" s="101" t="s">
        <v>122</v>
      </c>
      <c r="C30" s="101" t="s">
        <v>96</v>
      </c>
      <c r="D30" s="102" t="s">
        <v>114</v>
      </c>
      <c r="E30" s="93" t="s">
        <v>121</v>
      </c>
      <c r="F30" s="138">
        <f>ROUND([1]доход!$D$35/1000,0)</f>
        <v>678</v>
      </c>
      <c r="G30" s="217">
        <v>1062.2</v>
      </c>
      <c r="H30" s="217">
        <v>808.2</v>
      </c>
      <c r="I30" s="217">
        <v>836.9</v>
      </c>
    </row>
    <row r="31" spans="1:9" s="98" customFormat="1" ht="30.6">
      <c r="A31" s="100" t="s">
        <v>76</v>
      </c>
      <c r="B31" s="101" t="s">
        <v>239</v>
      </c>
      <c r="C31" s="101" t="s">
        <v>96</v>
      </c>
      <c r="D31" s="102" t="s">
        <v>114</v>
      </c>
      <c r="E31" s="93" t="s">
        <v>240</v>
      </c>
      <c r="F31" s="138">
        <f>ROUND([1]доход!$D$35/1000,0)</f>
        <v>678</v>
      </c>
      <c r="G31" s="217">
        <v>135.4</v>
      </c>
      <c r="H31" s="217">
        <v>140.75200000000001</v>
      </c>
      <c r="I31" s="217">
        <v>146.38200000000001</v>
      </c>
    </row>
    <row r="32" spans="1:9" ht="30.6">
      <c r="A32" s="100" t="s">
        <v>76</v>
      </c>
      <c r="B32" s="101" t="s">
        <v>239</v>
      </c>
      <c r="C32" s="101" t="s">
        <v>96</v>
      </c>
      <c r="D32" s="102" t="s">
        <v>114</v>
      </c>
      <c r="E32" s="93" t="s">
        <v>240</v>
      </c>
      <c r="F32" s="138">
        <f>ROUND([1]доход!$D$26/1000,0)</f>
        <v>7601</v>
      </c>
      <c r="G32" s="217">
        <v>1900</v>
      </c>
      <c r="H32" s="217">
        <v>1100</v>
      </c>
      <c r="I32" s="217">
        <v>1100</v>
      </c>
    </row>
    <row r="33" spans="1:9" s="98" customFormat="1" ht="30.6">
      <c r="A33" s="100" t="s">
        <v>76</v>
      </c>
      <c r="B33" s="101" t="s">
        <v>206</v>
      </c>
      <c r="C33" s="101" t="s">
        <v>96</v>
      </c>
      <c r="D33" s="102" t="s">
        <v>114</v>
      </c>
      <c r="E33" s="93" t="s">
        <v>207</v>
      </c>
      <c r="F33" s="138"/>
      <c r="G33" s="217">
        <v>5.3</v>
      </c>
      <c r="H33" s="217">
        <v>0</v>
      </c>
      <c r="I33" s="217">
        <v>0</v>
      </c>
    </row>
    <row r="34" spans="1:9" ht="20.399999999999999">
      <c r="A34" s="100" t="s">
        <v>76</v>
      </c>
      <c r="B34" s="101" t="s">
        <v>124</v>
      </c>
      <c r="C34" s="101" t="s">
        <v>96</v>
      </c>
      <c r="D34" s="102" t="s">
        <v>114</v>
      </c>
      <c r="E34" s="93" t="s">
        <v>123</v>
      </c>
      <c r="F34" s="95">
        <f>([1]доход!$D$27+[1]доход!$D$29+[1]доход!$D$32+[1]доход!$D$33+[1]доход!$D$34+[1]доход!$D$37+[1]доход!$D$38)/1000</f>
        <v>100990</v>
      </c>
      <c r="G34" s="217">
        <v>225307.6</v>
      </c>
      <c r="H34" s="217">
        <v>203165.2</v>
      </c>
      <c r="I34" s="217">
        <v>202197.2</v>
      </c>
    </row>
    <row r="35" spans="1:9" s="98" customFormat="1" ht="51">
      <c r="A35" s="100" t="s">
        <v>76</v>
      </c>
      <c r="B35" s="101" t="s">
        <v>204</v>
      </c>
      <c r="C35" s="101" t="s">
        <v>96</v>
      </c>
      <c r="D35" s="102" t="s">
        <v>114</v>
      </c>
      <c r="E35" s="93" t="s">
        <v>137</v>
      </c>
      <c r="F35" s="138">
        <f>ROUND([1]доход!$D$31/1000,3)</f>
        <v>1223.442</v>
      </c>
      <c r="G35" s="217">
        <v>1508.067</v>
      </c>
      <c r="H35" s="217">
        <v>1508.067</v>
      </c>
      <c r="I35" s="217">
        <v>1508.067</v>
      </c>
    </row>
    <row r="36" spans="1:9" ht="30.6">
      <c r="A36" s="100" t="s">
        <v>76</v>
      </c>
      <c r="B36" s="101" t="s">
        <v>126</v>
      </c>
      <c r="C36" s="101" t="s">
        <v>96</v>
      </c>
      <c r="D36" s="102" t="s">
        <v>114</v>
      </c>
      <c r="E36" s="93" t="s">
        <v>125</v>
      </c>
      <c r="F36" s="138">
        <f>ROUND([1]доход!$D$30/1000,0)</f>
        <v>1392</v>
      </c>
      <c r="G36" s="217">
        <v>5947</v>
      </c>
      <c r="H36" s="217">
        <v>5947</v>
      </c>
      <c r="I36" s="217">
        <v>5947</v>
      </c>
    </row>
    <row r="37" spans="1:9" s="98" customFormat="1" ht="51">
      <c r="A37" s="168" t="s">
        <v>76</v>
      </c>
      <c r="B37" s="168" t="s">
        <v>200</v>
      </c>
      <c r="C37" s="168" t="s">
        <v>96</v>
      </c>
      <c r="D37" s="168" t="s">
        <v>114</v>
      </c>
      <c r="E37" s="93" t="s">
        <v>199</v>
      </c>
      <c r="F37" s="169"/>
      <c r="G37" s="217">
        <v>1308.3</v>
      </c>
      <c r="H37" s="217">
        <v>1308.3</v>
      </c>
      <c r="I37" s="217">
        <v>1308.3</v>
      </c>
    </row>
    <row r="38" spans="1:9" s="98" customFormat="1" ht="30.6">
      <c r="A38" s="168" t="s">
        <v>76</v>
      </c>
      <c r="B38" s="168" t="s">
        <v>201</v>
      </c>
      <c r="C38" s="168" t="s">
        <v>96</v>
      </c>
      <c r="D38" s="168" t="s">
        <v>114</v>
      </c>
      <c r="E38" s="93" t="s">
        <v>162</v>
      </c>
      <c r="F38" s="169"/>
      <c r="G38" s="95"/>
      <c r="H38" s="95"/>
      <c r="I38" s="95"/>
    </row>
    <row r="39" spans="1:9" s="98" customFormat="1">
      <c r="A39" s="168"/>
      <c r="B39" s="168"/>
      <c r="C39" s="168"/>
      <c r="D39" s="168"/>
      <c r="E39" s="174"/>
      <c r="F39" s="169"/>
      <c r="G39" s="95"/>
      <c r="H39" s="95"/>
      <c r="I39" s="95"/>
    </row>
    <row r="40" spans="1:9" ht="15" thickBot="1">
      <c r="A40" s="276" t="s">
        <v>90</v>
      </c>
      <c r="B40" s="276"/>
      <c r="C40" s="276"/>
      <c r="D40" s="276"/>
      <c r="E40" s="276"/>
      <c r="F40" s="94">
        <f>SUM(F9:F36)</f>
        <v>224248.342</v>
      </c>
      <c r="G40" s="217">
        <v>374780.09890999994</v>
      </c>
      <c r="H40" s="217">
        <v>312247.21899999998</v>
      </c>
      <c r="I40" s="217">
        <v>308991.44899999996</v>
      </c>
    </row>
    <row r="41" spans="1:9">
      <c r="F41" s="103"/>
    </row>
  </sheetData>
  <mergeCells count="4">
    <mergeCell ref="A5:G5"/>
    <mergeCell ref="A8:D8"/>
    <mergeCell ref="A40:E40"/>
    <mergeCell ref="A6:I6"/>
  </mergeCells>
  <pageMargins left="0.70866141732283472" right="0.15748031496062992" top="0.74803149606299213" bottom="0.35433070866141736" header="0.31496062992125984" footer="0.15748031496062992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H201"/>
  <sheetViews>
    <sheetView topLeftCell="A182" workbookViewId="0">
      <selection activeCell="A5" sqref="A5:H5"/>
    </sheetView>
  </sheetViews>
  <sheetFormatPr defaultRowHeight="14.4"/>
  <cols>
    <col min="1" max="1" width="35.109375" customWidth="1"/>
    <col min="2" max="2" width="3.33203125" bestFit="1" customWidth="1"/>
    <col min="3" max="3" width="3.5546875" bestFit="1" customWidth="1"/>
    <col min="4" max="4" width="8.6640625" customWidth="1"/>
    <col min="5" max="5" width="4.109375" bestFit="1" customWidth="1"/>
    <col min="6" max="6" width="9.5546875" customWidth="1"/>
    <col min="7" max="7" width="9.33203125" customWidth="1"/>
    <col min="8" max="8" width="11.88671875" customWidth="1"/>
  </cols>
  <sheetData>
    <row r="1" spans="1:8">
      <c r="A1" s="46"/>
      <c r="B1" s="46"/>
      <c r="C1" s="46"/>
      <c r="D1" s="46"/>
      <c r="E1" s="46"/>
      <c r="F1" s="63"/>
      <c r="G1" s="63"/>
      <c r="H1" s="63" t="s">
        <v>91</v>
      </c>
    </row>
    <row r="2" spans="1:8">
      <c r="A2" s="46"/>
      <c r="B2" s="46"/>
      <c r="C2" s="46"/>
      <c r="D2" s="46"/>
      <c r="E2" s="46"/>
      <c r="F2" s="63"/>
      <c r="G2" s="63"/>
      <c r="H2" s="91" t="s">
        <v>78</v>
      </c>
    </row>
    <row r="3" spans="1:8">
      <c r="A3" s="46"/>
      <c r="B3" s="46"/>
      <c r="C3" s="46"/>
      <c r="D3" s="46"/>
      <c r="E3" s="46"/>
      <c r="F3" s="63"/>
      <c r="G3" s="63"/>
      <c r="H3" s="91" t="s">
        <v>79</v>
      </c>
    </row>
    <row r="4" spans="1:8" ht="15" customHeight="1">
      <c r="A4" s="46"/>
      <c r="B4" s="46"/>
      <c r="C4" s="46"/>
      <c r="D4" s="46"/>
      <c r="E4" s="46"/>
      <c r="F4" s="63"/>
      <c r="G4" s="63"/>
      <c r="H4" s="91" t="s">
        <v>302</v>
      </c>
    </row>
    <row r="5" spans="1:8" ht="15.6">
      <c r="A5" s="278" t="s">
        <v>80</v>
      </c>
      <c r="B5" s="278"/>
      <c r="C5" s="278"/>
      <c r="D5" s="278"/>
      <c r="E5" s="278"/>
      <c r="F5" s="278"/>
      <c r="G5" s="278"/>
      <c r="H5" s="278"/>
    </row>
    <row r="6" spans="1:8" ht="45" customHeight="1" thickBot="1">
      <c r="A6" s="277" t="s">
        <v>269</v>
      </c>
      <c r="B6" s="277"/>
      <c r="C6" s="277"/>
      <c r="D6" s="277"/>
      <c r="E6" s="277"/>
      <c r="F6" s="277"/>
      <c r="G6" s="277"/>
      <c r="H6" s="277"/>
    </row>
    <row r="7" spans="1:8" ht="97.5" customHeight="1">
      <c r="A7" s="47" t="s">
        <v>0</v>
      </c>
      <c r="B7" s="48" t="s">
        <v>1</v>
      </c>
      <c r="C7" s="48" t="s">
        <v>2</v>
      </c>
      <c r="D7" s="48" t="s">
        <v>3</v>
      </c>
      <c r="E7" s="48" t="s">
        <v>4</v>
      </c>
      <c r="F7" s="108" t="s">
        <v>5</v>
      </c>
      <c r="G7" s="116" t="s">
        <v>6</v>
      </c>
      <c r="H7" s="117" t="s">
        <v>266</v>
      </c>
    </row>
    <row r="8" spans="1:8">
      <c r="A8" s="188">
        <v>1</v>
      </c>
      <c r="B8" s="187">
        <v>2</v>
      </c>
      <c r="C8" s="187">
        <v>3</v>
      </c>
      <c r="D8" s="187">
        <v>4</v>
      </c>
      <c r="E8" s="187">
        <v>5</v>
      </c>
      <c r="F8" s="189">
        <v>7</v>
      </c>
      <c r="G8" s="190"/>
      <c r="H8" s="191">
        <v>8</v>
      </c>
    </row>
    <row r="9" spans="1:8" ht="15.75" customHeight="1">
      <c r="A9" s="210" t="s">
        <v>7</v>
      </c>
      <c r="B9" s="183" t="s">
        <v>75</v>
      </c>
      <c r="C9" s="183" t="s">
        <v>75</v>
      </c>
      <c r="D9" s="183" t="s">
        <v>210</v>
      </c>
      <c r="E9" s="183" t="s">
        <v>76</v>
      </c>
      <c r="F9" s="211">
        <v>382478.23889999994</v>
      </c>
      <c r="G9" s="211">
        <v>130172.64000000001</v>
      </c>
      <c r="H9" s="211">
        <v>252305.59890000004</v>
      </c>
    </row>
    <row r="10" spans="1:8" ht="15.75" customHeight="1">
      <c r="A10" s="162" t="s">
        <v>8</v>
      </c>
      <c r="B10" s="11">
        <v>1</v>
      </c>
      <c r="C10" s="11">
        <v>0</v>
      </c>
      <c r="D10" s="183" t="s">
        <v>210</v>
      </c>
      <c r="E10" s="12">
        <v>0</v>
      </c>
      <c r="F10" s="211">
        <v>23776.3</v>
      </c>
      <c r="G10" s="211">
        <v>22680</v>
      </c>
      <c r="H10" s="211">
        <v>1096.3</v>
      </c>
    </row>
    <row r="11" spans="1:8" ht="36.75" customHeight="1">
      <c r="A11" s="162" t="s">
        <v>9</v>
      </c>
      <c r="B11" s="11">
        <v>1</v>
      </c>
      <c r="C11" s="11">
        <v>2</v>
      </c>
      <c r="D11" s="183" t="s">
        <v>210</v>
      </c>
      <c r="E11" s="12">
        <v>0</v>
      </c>
      <c r="F11" s="125">
        <v>1591</v>
      </c>
      <c r="G11" s="125">
        <v>1591</v>
      </c>
      <c r="H11" s="125">
        <v>0</v>
      </c>
    </row>
    <row r="12" spans="1:8" ht="24.6">
      <c r="A12" s="161" t="s">
        <v>10</v>
      </c>
      <c r="B12" s="4">
        <v>1</v>
      </c>
      <c r="C12" s="4">
        <v>2</v>
      </c>
      <c r="D12" s="5" t="s">
        <v>214</v>
      </c>
      <c r="E12" s="6">
        <v>100</v>
      </c>
      <c r="F12" s="139">
        <v>1391</v>
      </c>
      <c r="G12" s="139">
        <v>1391</v>
      </c>
      <c r="H12" s="139">
        <v>0</v>
      </c>
    </row>
    <row r="13" spans="1:8">
      <c r="A13" s="161" t="s">
        <v>11</v>
      </c>
      <c r="B13" s="4">
        <v>1</v>
      </c>
      <c r="C13" s="4">
        <v>2</v>
      </c>
      <c r="D13" s="5" t="s">
        <v>215</v>
      </c>
      <c r="E13" s="6">
        <v>200</v>
      </c>
      <c r="F13" s="139">
        <v>200</v>
      </c>
      <c r="G13" s="139">
        <v>200</v>
      </c>
      <c r="H13" s="139">
        <v>0</v>
      </c>
    </row>
    <row r="14" spans="1:8" ht="36.75" customHeight="1">
      <c r="A14" s="80" t="s">
        <v>12</v>
      </c>
      <c r="B14" s="7">
        <v>1</v>
      </c>
      <c r="C14" s="7">
        <v>3</v>
      </c>
      <c r="D14" s="183" t="s">
        <v>210</v>
      </c>
      <c r="E14" s="45">
        <v>0</v>
      </c>
      <c r="F14" s="211">
        <v>2487</v>
      </c>
      <c r="G14" s="211">
        <v>2487</v>
      </c>
      <c r="H14" s="211">
        <v>0</v>
      </c>
    </row>
    <row r="15" spans="1:8">
      <c r="A15" s="161" t="s">
        <v>13</v>
      </c>
      <c r="B15" s="4">
        <v>1</v>
      </c>
      <c r="C15" s="4">
        <v>3</v>
      </c>
      <c r="D15" s="5" t="s">
        <v>216</v>
      </c>
      <c r="E15" s="6">
        <v>100</v>
      </c>
      <c r="F15" s="139">
        <v>1158</v>
      </c>
      <c r="G15" s="139">
        <v>1158</v>
      </c>
      <c r="H15" s="139">
        <v>0</v>
      </c>
    </row>
    <row r="16" spans="1:8" s="98" customFormat="1">
      <c r="A16" s="161" t="s">
        <v>11</v>
      </c>
      <c r="B16" s="4">
        <v>1</v>
      </c>
      <c r="C16" s="4">
        <v>3</v>
      </c>
      <c r="D16" s="5" t="s">
        <v>215</v>
      </c>
      <c r="E16" s="6">
        <v>100</v>
      </c>
      <c r="F16" s="139">
        <v>539</v>
      </c>
      <c r="G16" s="139">
        <v>539</v>
      </c>
      <c r="H16" s="139">
        <v>0</v>
      </c>
    </row>
    <row r="17" spans="1:8">
      <c r="A17" s="161" t="s">
        <v>11</v>
      </c>
      <c r="B17" s="4">
        <v>1</v>
      </c>
      <c r="C17" s="4">
        <v>3</v>
      </c>
      <c r="D17" s="5" t="s">
        <v>215</v>
      </c>
      <c r="E17" s="6">
        <v>200</v>
      </c>
      <c r="F17" s="139">
        <v>790</v>
      </c>
      <c r="G17" s="139">
        <v>790</v>
      </c>
      <c r="H17" s="139"/>
    </row>
    <row r="18" spans="1:8" ht="36.75" customHeight="1">
      <c r="A18" s="80" t="s">
        <v>14</v>
      </c>
      <c r="B18" s="7">
        <v>1</v>
      </c>
      <c r="C18" s="7">
        <v>4</v>
      </c>
      <c r="D18" s="183" t="s">
        <v>210</v>
      </c>
      <c r="E18" s="45">
        <v>0</v>
      </c>
      <c r="F18" s="125">
        <v>16255</v>
      </c>
      <c r="G18" s="125">
        <v>15378</v>
      </c>
      <c r="H18" s="125">
        <v>877</v>
      </c>
    </row>
    <row r="19" spans="1:8">
      <c r="A19" s="161" t="s">
        <v>11</v>
      </c>
      <c r="B19" s="4">
        <v>1</v>
      </c>
      <c r="C19" s="4">
        <v>4</v>
      </c>
      <c r="D19" s="5" t="s">
        <v>215</v>
      </c>
      <c r="E19" s="6">
        <v>100</v>
      </c>
      <c r="F19" s="139">
        <v>11064</v>
      </c>
      <c r="G19" s="139">
        <v>10939</v>
      </c>
      <c r="H19" s="139">
        <v>125</v>
      </c>
    </row>
    <row r="20" spans="1:8" s="98" customFormat="1">
      <c r="A20" s="161" t="s">
        <v>11</v>
      </c>
      <c r="B20" s="4">
        <v>1</v>
      </c>
      <c r="C20" s="4">
        <v>4</v>
      </c>
      <c r="D20" s="5" t="s">
        <v>215</v>
      </c>
      <c r="E20" s="6">
        <v>200</v>
      </c>
      <c r="F20" s="139">
        <v>4169</v>
      </c>
      <c r="G20" s="139">
        <v>4139</v>
      </c>
      <c r="H20" s="139">
        <v>30</v>
      </c>
    </row>
    <row r="21" spans="1:8" s="98" customFormat="1">
      <c r="A21" s="161" t="s">
        <v>11</v>
      </c>
      <c r="B21" s="4">
        <v>1</v>
      </c>
      <c r="C21" s="4">
        <v>4</v>
      </c>
      <c r="D21" s="5" t="s">
        <v>215</v>
      </c>
      <c r="E21" s="6">
        <v>800</v>
      </c>
      <c r="F21" s="139">
        <v>300</v>
      </c>
      <c r="G21" s="139">
        <v>300</v>
      </c>
      <c r="H21" s="139">
        <v>0</v>
      </c>
    </row>
    <row r="22" spans="1:8" s="98" customFormat="1" ht="36.6">
      <c r="A22" s="161" t="s">
        <v>22</v>
      </c>
      <c r="B22" s="4">
        <v>1</v>
      </c>
      <c r="C22" s="4">
        <v>4</v>
      </c>
      <c r="D22" s="5">
        <v>9980077710</v>
      </c>
      <c r="E22" s="6">
        <v>100</v>
      </c>
      <c r="F22" s="139">
        <v>300</v>
      </c>
      <c r="G22" s="139"/>
      <c r="H22" s="139">
        <v>300</v>
      </c>
    </row>
    <row r="23" spans="1:8" s="98" customFormat="1" ht="26.25" customHeight="1">
      <c r="A23" s="161" t="s">
        <v>22</v>
      </c>
      <c r="B23" s="4">
        <v>1</v>
      </c>
      <c r="C23" s="4">
        <v>4</v>
      </c>
      <c r="D23" s="5">
        <v>9980077710</v>
      </c>
      <c r="E23" s="6">
        <v>200</v>
      </c>
      <c r="F23" s="139">
        <v>61</v>
      </c>
      <c r="G23" s="139"/>
      <c r="H23" s="139">
        <v>61</v>
      </c>
    </row>
    <row r="24" spans="1:8" s="98" customFormat="1" ht="26.25" customHeight="1">
      <c r="A24" s="161" t="s">
        <v>20</v>
      </c>
      <c r="B24" s="4">
        <v>1</v>
      </c>
      <c r="C24" s="4">
        <v>4</v>
      </c>
      <c r="D24" s="5">
        <v>9980077720</v>
      </c>
      <c r="E24" s="6">
        <v>100</v>
      </c>
      <c r="F24" s="139">
        <v>300</v>
      </c>
      <c r="G24" s="139"/>
      <c r="H24" s="139">
        <v>300</v>
      </c>
    </row>
    <row r="25" spans="1:8" s="98" customFormat="1" ht="24.6">
      <c r="A25" s="161" t="s">
        <v>20</v>
      </c>
      <c r="B25" s="4">
        <v>1</v>
      </c>
      <c r="C25" s="4">
        <v>4</v>
      </c>
      <c r="D25" s="5">
        <v>9980077720</v>
      </c>
      <c r="E25" s="6">
        <v>200</v>
      </c>
      <c r="F25" s="139">
        <v>61</v>
      </c>
      <c r="G25" s="139"/>
      <c r="H25" s="139">
        <v>61</v>
      </c>
    </row>
    <row r="26" spans="1:8" s="98" customFormat="1">
      <c r="A26" s="162" t="s">
        <v>208</v>
      </c>
      <c r="B26" s="11">
        <v>1</v>
      </c>
      <c r="C26" s="11">
        <v>5</v>
      </c>
      <c r="D26" s="183" t="s">
        <v>210</v>
      </c>
      <c r="E26" s="12">
        <v>0</v>
      </c>
      <c r="F26" s="125">
        <v>5.3</v>
      </c>
      <c r="G26" s="125">
        <v>0</v>
      </c>
      <c r="H26" s="125">
        <v>5.3</v>
      </c>
    </row>
    <row r="27" spans="1:8" s="98" customFormat="1" ht="36.6">
      <c r="A27" s="161" t="s">
        <v>209</v>
      </c>
      <c r="B27" s="4">
        <v>1</v>
      </c>
      <c r="C27" s="4">
        <v>5</v>
      </c>
      <c r="D27" s="5">
        <v>9980051200</v>
      </c>
      <c r="E27" s="6">
        <v>200</v>
      </c>
      <c r="F27" s="139">
        <v>5.3</v>
      </c>
      <c r="G27" s="139">
        <v>0</v>
      </c>
      <c r="H27" s="139">
        <v>5.3</v>
      </c>
    </row>
    <row r="28" spans="1:8" ht="35.4">
      <c r="A28" s="162" t="s">
        <v>15</v>
      </c>
      <c r="B28" s="11">
        <v>1</v>
      </c>
      <c r="C28" s="11">
        <v>6</v>
      </c>
      <c r="D28" s="183" t="s">
        <v>210</v>
      </c>
      <c r="E28" s="12">
        <v>0</v>
      </c>
      <c r="F28" s="125">
        <v>3064</v>
      </c>
      <c r="G28" s="125">
        <v>3029</v>
      </c>
      <c r="H28" s="125">
        <v>35</v>
      </c>
    </row>
    <row r="29" spans="1:8" s="156" customFormat="1">
      <c r="A29" s="161" t="s">
        <v>11</v>
      </c>
      <c r="B29" s="4">
        <v>1</v>
      </c>
      <c r="C29" s="4">
        <v>6</v>
      </c>
      <c r="D29" s="5" t="s">
        <v>215</v>
      </c>
      <c r="E29" s="6">
        <v>100</v>
      </c>
      <c r="F29" s="139">
        <v>2524</v>
      </c>
      <c r="G29" s="139">
        <v>2489</v>
      </c>
      <c r="H29" s="139">
        <v>35</v>
      </c>
    </row>
    <row r="30" spans="1:8" s="156" customFormat="1">
      <c r="A30" s="161" t="s">
        <v>11</v>
      </c>
      <c r="B30" s="4">
        <v>1</v>
      </c>
      <c r="C30" s="4">
        <v>6</v>
      </c>
      <c r="D30" s="5" t="s">
        <v>215</v>
      </c>
      <c r="E30" s="6">
        <v>200</v>
      </c>
      <c r="F30" s="139">
        <v>510</v>
      </c>
      <c r="G30" s="139">
        <v>510</v>
      </c>
      <c r="H30" s="139">
        <v>0</v>
      </c>
    </row>
    <row r="31" spans="1:8">
      <c r="A31" s="161" t="s">
        <v>11</v>
      </c>
      <c r="B31" s="4">
        <v>1</v>
      </c>
      <c r="C31" s="4">
        <v>6</v>
      </c>
      <c r="D31" s="5" t="s">
        <v>215</v>
      </c>
      <c r="E31" s="6">
        <v>800</v>
      </c>
      <c r="F31" s="139">
        <v>30</v>
      </c>
      <c r="G31" s="139">
        <v>30</v>
      </c>
      <c r="H31" s="139">
        <v>0</v>
      </c>
    </row>
    <row r="32" spans="1:8" s="98" customFormat="1" ht="24" hidden="1">
      <c r="A32" s="34" t="s">
        <v>159</v>
      </c>
      <c r="B32" s="19">
        <v>1</v>
      </c>
      <c r="C32" s="19">
        <v>7</v>
      </c>
      <c r="D32" s="20">
        <v>0</v>
      </c>
      <c r="E32" s="21">
        <v>0</v>
      </c>
      <c r="F32" s="120">
        <v>0</v>
      </c>
      <c r="G32" s="120">
        <v>0</v>
      </c>
      <c r="H32" s="120">
        <v>0</v>
      </c>
    </row>
    <row r="33" spans="1:8" s="98" customFormat="1" ht="24.6" hidden="1">
      <c r="A33" s="30" t="s">
        <v>160</v>
      </c>
      <c r="B33" s="4">
        <v>1</v>
      </c>
      <c r="C33" s="4">
        <v>7</v>
      </c>
      <c r="D33" s="5">
        <v>200002</v>
      </c>
      <c r="E33" s="6">
        <v>240</v>
      </c>
      <c r="F33" s="119">
        <v>0</v>
      </c>
      <c r="G33" s="119">
        <v>0</v>
      </c>
      <c r="H33" s="126">
        <v>0</v>
      </c>
    </row>
    <row r="34" spans="1:8" s="98" customFormat="1" ht="24.6" hidden="1">
      <c r="A34" s="33" t="s">
        <v>161</v>
      </c>
      <c r="B34" s="13">
        <v>1</v>
      </c>
      <c r="C34" s="13">
        <v>7</v>
      </c>
      <c r="D34" s="14">
        <v>200003</v>
      </c>
      <c r="E34" s="15">
        <v>240</v>
      </c>
      <c r="F34" s="127">
        <v>0</v>
      </c>
      <c r="G34" s="127">
        <v>0</v>
      </c>
      <c r="H34" s="157">
        <v>0</v>
      </c>
    </row>
    <row r="35" spans="1:8" ht="15" customHeight="1">
      <c r="A35" s="162" t="s">
        <v>17</v>
      </c>
      <c r="B35" s="11">
        <v>1</v>
      </c>
      <c r="C35" s="11">
        <v>11</v>
      </c>
      <c r="D35" s="183" t="s">
        <v>210</v>
      </c>
      <c r="E35" s="12">
        <v>0</v>
      </c>
      <c r="F35" s="211">
        <v>195</v>
      </c>
      <c r="G35" s="211">
        <v>195</v>
      </c>
      <c r="H35" s="211">
        <v>0</v>
      </c>
    </row>
    <row r="36" spans="1:8">
      <c r="A36" s="161" t="s">
        <v>18</v>
      </c>
      <c r="B36" s="4">
        <v>1</v>
      </c>
      <c r="C36" s="4">
        <v>11</v>
      </c>
      <c r="D36" s="5" t="s">
        <v>218</v>
      </c>
      <c r="E36" s="6">
        <v>800</v>
      </c>
      <c r="F36" s="139">
        <v>95</v>
      </c>
      <c r="G36" s="139">
        <v>95</v>
      </c>
      <c r="H36" s="139"/>
    </row>
    <row r="37" spans="1:8" s="98" customFormat="1" ht="15.75" customHeight="1">
      <c r="A37" s="65" t="s">
        <v>203</v>
      </c>
      <c r="B37" s="4">
        <v>1</v>
      </c>
      <c r="C37" s="4">
        <v>11</v>
      </c>
      <c r="D37" s="5" t="s">
        <v>217</v>
      </c>
      <c r="E37" s="6">
        <v>800</v>
      </c>
      <c r="F37" s="139">
        <v>100</v>
      </c>
      <c r="G37" s="139">
        <v>100</v>
      </c>
      <c r="H37" s="139">
        <v>0</v>
      </c>
    </row>
    <row r="38" spans="1:8" ht="15" customHeight="1">
      <c r="A38" s="162" t="s">
        <v>19</v>
      </c>
      <c r="B38" s="11">
        <v>1</v>
      </c>
      <c r="C38" s="11">
        <v>13</v>
      </c>
      <c r="D38" s="183" t="s">
        <v>210</v>
      </c>
      <c r="E38" s="12">
        <v>0</v>
      </c>
      <c r="F38" s="211">
        <v>179</v>
      </c>
      <c r="G38" s="211">
        <v>0</v>
      </c>
      <c r="H38" s="211">
        <v>179</v>
      </c>
    </row>
    <row r="39" spans="1:8">
      <c r="A39" s="161" t="s">
        <v>138</v>
      </c>
      <c r="B39" s="4">
        <v>1</v>
      </c>
      <c r="C39" s="4">
        <v>13</v>
      </c>
      <c r="D39" s="5">
        <v>9980077730</v>
      </c>
      <c r="E39" s="6">
        <v>200</v>
      </c>
      <c r="F39" s="139">
        <v>179</v>
      </c>
      <c r="G39" s="139">
        <v>0</v>
      </c>
      <c r="H39" s="139">
        <v>179</v>
      </c>
    </row>
    <row r="40" spans="1:8" hidden="1">
      <c r="A40" s="161" t="s">
        <v>24</v>
      </c>
      <c r="B40" s="4">
        <v>1</v>
      </c>
      <c r="C40" s="4">
        <v>13</v>
      </c>
      <c r="D40" s="5">
        <v>9990000000</v>
      </c>
      <c r="E40" s="6">
        <v>999</v>
      </c>
      <c r="F40" s="139">
        <v>0</v>
      </c>
      <c r="G40" s="139">
        <v>0</v>
      </c>
      <c r="H40" s="139"/>
    </row>
    <row r="41" spans="1:8" s="98" customFormat="1">
      <c r="A41" s="162" t="s">
        <v>163</v>
      </c>
      <c r="B41" s="11">
        <v>2</v>
      </c>
      <c r="C41" s="11">
        <v>0</v>
      </c>
      <c r="D41" s="183" t="s">
        <v>210</v>
      </c>
      <c r="E41" s="12">
        <v>0</v>
      </c>
      <c r="F41" s="211">
        <v>1062.2</v>
      </c>
      <c r="G41" s="211">
        <v>0</v>
      </c>
      <c r="H41" s="211">
        <v>1062.2</v>
      </c>
    </row>
    <row r="42" spans="1:8" s="98" customFormat="1" ht="24">
      <c r="A42" s="80" t="s">
        <v>164</v>
      </c>
      <c r="B42" s="7">
        <v>2</v>
      </c>
      <c r="C42" s="7">
        <v>3</v>
      </c>
      <c r="D42" s="183" t="s">
        <v>210</v>
      </c>
      <c r="E42" s="45">
        <v>0</v>
      </c>
      <c r="F42" s="125">
        <v>1062.2</v>
      </c>
      <c r="G42" s="125">
        <v>0</v>
      </c>
      <c r="H42" s="125">
        <v>1062.2</v>
      </c>
    </row>
    <row r="43" spans="1:8" s="98" customFormat="1" ht="36">
      <c r="A43" s="65" t="s">
        <v>165</v>
      </c>
      <c r="B43" s="24">
        <v>2</v>
      </c>
      <c r="C43" s="24">
        <v>3</v>
      </c>
      <c r="D43" s="5">
        <v>9990051180</v>
      </c>
      <c r="E43" s="67">
        <v>500</v>
      </c>
      <c r="F43" s="139">
        <v>1062.2</v>
      </c>
      <c r="G43" s="139"/>
      <c r="H43" s="139">
        <v>1062.2</v>
      </c>
    </row>
    <row r="44" spans="1:8" ht="25.5" customHeight="1">
      <c r="A44" s="162" t="s">
        <v>25</v>
      </c>
      <c r="B44" s="11">
        <v>3</v>
      </c>
      <c r="C44" s="11">
        <v>0</v>
      </c>
      <c r="D44" s="183" t="s">
        <v>210</v>
      </c>
      <c r="E44" s="12">
        <v>0</v>
      </c>
      <c r="F44" s="211">
        <v>2896.1869999999999</v>
      </c>
      <c r="G44" s="211">
        <v>1892</v>
      </c>
      <c r="H44" s="211">
        <v>1004.187</v>
      </c>
    </row>
    <row r="45" spans="1:8" s="98" customFormat="1">
      <c r="A45" s="80" t="s">
        <v>196</v>
      </c>
      <c r="B45" s="7">
        <v>3</v>
      </c>
      <c r="C45" s="7">
        <v>4</v>
      </c>
      <c r="D45" s="183" t="s">
        <v>210</v>
      </c>
      <c r="E45" s="45">
        <v>0</v>
      </c>
      <c r="F45" s="125">
        <v>917.18700000000001</v>
      </c>
      <c r="G45" s="125">
        <v>0</v>
      </c>
      <c r="H45" s="125">
        <v>917.18700000000001</v>
      </c>
    </row>
    <row r="46" spans="1:8" s="98" customFormat="1" ht="25.5" customHeight="1">
      <c r="A46" s="161" t="s">
        <v>23</v>
      </c>
      <c r="B46" s="24">
        <v>3</v>
      </c>
      <c r="C46" s="24">
        <v>4</v>
      </c>
      <c r="D46" s="5">
        <v>9980059300</v>
      </c>
      <c r="E46" s="67">
        <v>100</v>
      </c>
      <c r="F46" s="139">
        <v>480</v>
      </c>
      <c r="G46" s="139">
        <v>0</v>
      </c>
      <c r="H46" s="139">
        <v>480</v>
      </c>
    </row>
    <row r="47" spans="1:8" s="98" customFormat="1" ht="25.5" customHeight="1">
      <c r="A47" s="161" t="s">
        <v>23</v>
      </c>
      <c r="B47" s="24">
        <v>3</v>
      </c>
      <c r="C47" s="24">
        <v>4</v>
      </c>
      <c r="D47" s="5">
        <v>9980059300</v>
      </c>
      <c r="E47" s="67">
        <v>200</v>
      </c>
      <c r="F47" s="139">
        <v>437.18700000000001</v>
      </c>
      <c r="G47" s="139">
        <v>0</v>
      </c>
      <c r="H47" s="139">
        <v>437.18700000000001</v>
      </c>
    </row>
    <row r="48" spans="1:8" ht="36.75" customHeight="1">
      <c r="A48" s="80" t="s">
        <v>26</v>
      </c>
      <c r="B48" s="7">
        <v>3</v>
      </c>
      <c r="C48" s="7">
        <v>9</v>
      </c>
      <c r="D48" s="183" t="s">
        <v>210</v>
      </c>
      <c r="E48" s="45">
        <v>0</v>
      </c>
      <c r="F48" s="125">
        <v>1679</v>
      </c>
      <c r="G48" s="125">
        <v>1592</v>
      </c>
      <c r="H48" s="125">
        <v>87</v>
      </c>
    </row>
    <row r="49" spans="1:8" ht="24.6">
      <c r="A49" s="212" t="s">
        <v>27</v>
      </c>
      <c r="B49" s="24">
        <v>3</v>
      </c>
      <c r="C49" s="24">
        <v>9</v>
      </c>
      <c r="D49" s="5">
        <v>9940020990</v>
      </c>
      <c r="E49" s="67">
        <v>100</v>
      </c>
      <c r="F49" s="139">
        <v>1109</v>
      </c>
      <c r="G49" s="139">
        <v>1022</v>
      </c>
      <c r="H49" s="139">
        <v>87</v>
      </c>
    </row>
    <row r="50" spans="1:8" s="98" customFormat="1" ht="24.6">
      <c r="A50" s="212" t="s">
        <v>27</v>
      </c>
      <c r="B50" s="24">
        <v>3</v>
      </c>
      <c r="C50" s="24">
        <v>9</v>
      </c>
      <c r="D50" s="5">
        <v>9940020990</v>
      </c>
      <c r="E50" s="67">
        <v>200</v>
      </c>
      <c r="F50" s="139">
        <v>570</v>
      </c>
      <c r="G50" s="139">
        <v>570</v>
      </c>
      <c r="H50" s="139"/>
    </row>
    <row r="51" spans="1:8" s="98" customFormat="1" ht="35.4">
      <c r="A51" s="195" t="s">
        <v>202</v>
      </c>
      <c r="B51" s="196" t="s">
        <v>127</v>
      </c>
      <c r="C51" s="196">
        <v>14</v>
      </c>
      <c r="D51" s="20">
        <v>0</v>
      </c>
      <c r="E51" s="21">
        <v>0</v>
      </c>
      <c r="F51" s="121">
        <v>300</v>
      </c>
      <c r="G51" s="121">
        <v>300</v>
      </c>
      <c r="H51" s="121">
        <v>0</v>
      </c>
    </row>
    <row r="52" spans="1:8" s="98" customFormat="1">
      <c r="A52" s="172" t="s">
        <v>32</v>
      </c>
      <c r="B52" s="192" t="s">
        <v>127</v>
      </c>
      <c r="C52" s="192">
        <v>14</v>
      </c>
      <c r="D52" s="14">
        <v>300000001</v>
      </c>
      <c r="E52" s="15">
        <v>240</v>
      </c>
      <c r="F52" s="157">
        <v>300</v>
      </c>
      <c r="G52" s="157">
        <v>300</v>
      </c>
      <c r="H52" s="157">
        <v>0</v>
      </c>
    </row>
    <row r="53" spans="1:8" s="98" customFormat="1">
      <c r="A53" s="162" t="s">
        <v>28</v>
      </c>
      <c r="B53" s="11">
        <v>4</v>
      </c>
      <c r="C53" s="11">
        <v>0</v>
      </c>
      <c r="D53" s="183" t="s">
        <v>210</v>
      </c>
      <c r="E53" s="12">
        <v>0</v>
      </c>
      <c r="F53" s="211">
        <v>6344.6</v>
      </c>
      <c r="G53" s="211">
        <v>6344.6</v>
      </c>
      <c r="H53" s="211">
        <v>0</v>
      </c>
    </row>
    <row r="54" spans="1:8" s="98" customFormat="1" ht="24.75" hidden="1" customHeight="1">
      <c r="A54" s="34" t="s">
        <v>29</v>
      </c>
      <c r="B54" s="19">
        <v>4</v>
      </c>
      <c r="C54" s="19">
        <v>5</v>
      </c>
      <c r="D54" s="20">
        <v>0</v>
      </c>
      <c r="E54" s="21">
        <v>0</v>
      </c>
      <c r="F54" s="121">
        <v>0</v>
      </c>
      <c r="G54" s="121">
        <v>0</v>
      </c>
      <c r="H54" s="121">
        <v>0</v>
      </c>
    </row>
    <row r="55" spans="1:8" hidden="1">
      <c r="A55" s="30" t="s">
        <v>11</v>
      </c>
      <c r="B55" s="4">
        <v>4</v>
      </c>
      <c r="C55" s="4">
        <v>5</v>
      </c>
      <c r="D55" s="5">
        <v>20400</v>
      </c>
      <c r="E55" s="6">
        <v>100</v>
      </c>
      <c r="F55" s="123">
        <v>0</v>
      </c>
      <c r="G55" s="119">
        <v>0</v>
      </c>
      <c r="H55" s="119"/>
    </row>
    <row r="56" spans="1:8" s="98" customFormat="1" hidden="1">
      <c r="A56" s="30" t="s">
        <v>11</v>
      </c>
      <c r="B56" s="4">
        <v>4</v>
      </c>
      <c r="C56" s="4">
        <v>5</v>
      </c>
      <c r="D56" s="5">
        <v>20400</v>
      </c>
      <c r="E56" s="6">
        <v>200</v>
      </c>
      <c r="F56" s="123">
        <v>0</v>
      </c>
      <c r="G56" s="119">
        <v>0</v>
      </c>
      <c r="H56" s="119"/>
    </row>
    <row r="57" spans="1:8" s="98" customFormat="1" hidden="1">
      <c r="A57" s="33" t="s">
        <v>11</v>
      </c>
      <c r="B57" s="13">
        <v>4</v>
      </c>
      <c r="C57" s="13">
        <v>5</v>
      </c>
      <c r="D57" s="14">
        <v>20400</v>
      </c>
      <c r="E57" s="15">
        <v>800</v>
      </c>
      <c r="F57" s="157"/>
      <c r="G57" s="157"/>
      <c r="H57" s="157"/>
    </row>
    <row r="58" spans="1:8" s="98" customFormat="1">
      <c r="A58" s="162" t="s">
        <v>193</v>
      </c>
      <c r="B58" s="11">
        <v>4</v>
      </c>
      <c r="C58" s="11">
        <v>9</v>
      </c>
      <c r="D58" s="183" t="s">
        <v>210</v>
      </c>
      <c r="E58" s="12">
        <v>0</v>
      </c>
      <c r="F58" s="125">
        <v>6044.6</v>
      </c>
      <c r="G58" s="125">
        <v>6044.6</v>
      </c>
      <c r="H58" s="125">
        <v>0</v>
      </c>
    </row>
    <row r="59" spans="1:8" s="98" customFormat="1" ht="24.6">
      <c r="A59" s="161" t="s">
        <v>194</v>
      </c>
      <c r="B59" s="4">
        <v>4</v>
      </c>
      <c r="C59" s="4">
        <v>9</v>
      </c>
      <c r="D59" s="5" t="s">
        <v>219</v>
      </c>
      <c r="E59" s="6">
        <v>200</v>
      </c>
      <c r="F59" s="139">
        <v>2084.6000000000004</v>
      </c>
      <c r="G59" s="139">
        <v>2084.6000000000004</v>
      </c>
      <c r="H59" s="139">
        <v>0</v>
      </c>
    </row>
    <row r="60" spans="1:8" s="98" customFormat="1" ht="24.6">
      <c r="A60" s="161" t="s">
        <v>194</v>
      </c>
      <c r="B60" s="4">
        <v>4</v>
      </c>
      <c r="C60" s="4">
        <v>9</v>
      </c>
      <c r="D60" s="5" t="s">
        <v>219</v>
      </c>
      <c r="E60" s="6">
        <v>500</v>
      </c>
      <c r="F60" s="139">
        <v>3960</v>
      </c>
      <c r="G60" s="139">
        <v>3960</v>
      </c>
      <c r="H60" s="139"/>
    </row>
    <row r="61" spans="1:8" s="98" customFormat="1" ht="24">
      <c r="A61" s="162" t="s">
        <v>213</v>
      </c>
      <c r="B61" s="11">
        <v>4</v>
      </c>
      <c r="C61" s="11">
        <v>12</v>
      </c>
      <c r="D61" s="183" t="s">
        <v>210</v>
      </c>
      <c r="E61" s="12">
        <v>0</v>
      </c>
      <c r="F61" s="125">
        <v>300</v>
      </c>
      <c r="G61" s="125">
        <v>300</v>
      </c>
      <c r="H61" s="125">
        <v>0</v>
      </c>
    </row>
    <row r="62" spans="1:8" s="98" customFormat="1">
      <c r="A62" s="161" t="s">
        <v>213</v>
      </c>
      <c r="B62" s="4">
        <v>4</v>
      </c>
      <c r="C62" s="4">
        <v>12</v>
      </c>
      <c r="D62" s="5">
        <v>0</v>
      </c>
      <c r="E62" s="6">
        <v>200</v>
      </c>
      <c r="F62" s="139">
        <v>300</v>
      </c>
      <c r="G62" s="139">
        <v>300</v>
      </c>
      <c r="H62" s="139"/>
    </row>
    <row r="63" spans="1:8">
      <c r="A63" s="162" t="s">
        <v>30</v>
      </c>
      <c r="B63" s="11">
        <v>5</v>
      </c>
      <c r="C63" s="11">
        <v>0</v>
      </c>
      <c r="D63" s="183" t="s">
        <v>210</v>
      </c>
      <c r="E63" s="12">
        <v>0</v>
      </c>
      <c r="F63" s="211">
        <v>6939.2</v>
      </c>
      <c r="G63" s="211">
        <v>6775</v>
      </c>
      <c r="H63" s="211">
        <v>164.2</v>
      </c>
    </row>
    <row r="64" spans="1:8" ht="15" hidden="1" customHeight="1">
      <c r="A64" s="34" t="s">
        <v>31</v>
      </c>
      <c r="B64" s="19">
        <v>5</v>
      </c>
      <c r="C64" s="19">
        <v>1</v>
      </c>
      <c r="D64" s="20">
        <v>0</v>
      </c>
      <c r="E64" s="21">
        <v>0</v>
      </c>
      <c r="F64" s="121">
        <v>0</v>
      </c>
      <c r="G64" s="121">
        <v>0</v>
      </c>
      <c r="H64" s="121">
        <v>0</v>
      </c>
    </row>
    <row r="65" spans="1:8" hidden="1">
      <c r="A65" s="35" t="s">
        <v>32</v>
      </c>
      <c r="B65" s="13">
        <v>5</v>
      </c>
      <c r="C65" s="13">
        <v>1</v>
      </c>
      <c r="D65" s="14">
        <v>7950000</v>
      </c>
      <c r="E65" s="15">
        <v>410</v>
      </c>
      <c r="F65" s="127">
        <v>0</v>
      </c>
      <c r="G65" s="127">
        <v>0</v>
      </c>
      <c r="H65" s="127">
        <v>0</v>
      </c>
    </row>
    <row r="66" spans="1:8" ht="15" customHeight="1">
      <c r="A66" s="162" t="s">
        <v>33</v>
      </c>
      <c r="B66" s="11">
        <v>5</v>
      </c>
      <c r="C66" s="11">
        <v>2</v>
      </c>
      <c r="D66" s="183" t="s">
        <v>210</v>
      </c>
      <c r="E66" s="12">
        <v>0</v>
      </c>
      <c r="F66" s="211">
        <v>2820.2</v>
      </c>
      <c r="G66" s="211">
        <v>2656</v>
      </c>
      <c r="H66" s="211">
        <v>164.2</v>
      </c>
    </row>
    <row r="67" spans="1:8">
      <c r="A67" s="161" t="s">
        <v>34</v>
      </c>
      <c r="B67" s="4">
        <v>5</v>
      </c>
      <c r="C67" s="4">
        <v>2</v>
      </c>
      <c r="D67" s="5">
        <v>9940023510</v>
      </c>
      <c r="E67" s="6">
        <v>200</v>
      </c>
      <c r="F67" s="139">
        <v>2239.1999999999998</v>
      </c>
      <c r="G67" s="139">
        <v>2075</v>
      </c>
      <c r="H67" s="139">
        <v>164.2</v>
      </c>
    </row>
    <row r="68" spans="1:8">
      <c r="A68" s="172" t="s">
        <v>278</v>
      </c>
      <c r="B68" s="56">
        <v>5</v>
      </c>
      <c r="C68" s="56">
        <v>2</v>
      </c>
      <c r="D68" s="5">
        <v>9940023510</v>
      </c>
      <c r="E68" s="58">
        <v>500</v>
      </c>
      <c r="F68" s="157">
        <v>581</v>
      </c>
      <c r="G68" s="157">
        <v>581</v>
      </c>
      <c r="H68" s="157">
        <v>0</v>
      </c>
    </row>
    <row r="69" spans="1:8">
      <c r="A69" s="162" t="s">
        <v>35</v>
      </c>
      <c r="B69" s="11">
        <v>5</v>
      </c>
      <c r="C69" s="11">
        <v>3</v>
      </c>
      <c r="D69" s="183" t="s">
        <v>210</v>
      </c>
      <c r="E69" s="12">
        <v>0</v>
      </c>
      <c r="F69" s="211">
        <v>4119</v>
      </c>
      <c r="G69" s="211">
        <v>4119</v>
      </c>
      <c r="H69" s="211">
        <v>0</v>
      </c>
    </row>
    <row r="70" spans="1:8" s="98" customFormat="1">
      <c r="A70" s="161" t="s">
        <v>294</v>
      </c>
      <c r="B70" s="4">
        <v>5</v>
      </c>
      <c r="C70" s="4">
        <v>3</v>
      </c>
      <c r="D70" s="5" t="s">
        <v>295</v>
      </c>
      <c r="E70" s="6">
        <v>500</v>
      </c>
      <c r="F70" s="139">
        <v>319</v>
      </c>
      <c r="G70" s="263">
        <v>319</v>
      </c>
      <c r="H70" s="263"/>
    </row>
    <row r="71" spans="1:8">
      <c r="A71" s="161" t="s">
        <v>36</v>
      </c>
      <c r="B71" s="4">
        <v>5</v>
      </c>
      <c r="C71" s="4">
        <v>3</v>
      </c>
      <c r="D71" s="5" t="s">
        <v>219</v>
      </c>
      <c r="E71" s="6">
        <v>500</v>
      </c>
      <c r="F71" s="139">
        <v>2174</v>
      </c>
      <c r="G71" s="139">
        <v>2174</v>
      </c>
      <c r="H71" s="139">
        <v>0</v>
      </c>
    </row>
    <row r="72" spans="1:8" s="98" customFormat="1">
      <c r="A72" s="161" t="s">
        <v>299</v>
      </c>
      <c r="B72" s="4">
        <v>5</v>
      </c>
      <c r="C72" s="4">
        <v>3</v>
      </c>
      <c r="D72" s="5" t="s">
        <v>300</v>
      </c>
      <c r="E72" s="6">
        <v>500</v>
      </c>
      <c r="F72" s="139">
        <v>107</v>
      </c>
      <c r="G72" s="139">
        <v>107</v>
      </c>
      <c r="H72" s="139"/>
    </row>
    <row r="73" spans="1:8" s="98" customFormat="1">
      <c r="A73" s="172" t="s">
        <v>298</v>
      </c>
      <c r="B73" s="56">
        <v>5</v>
      </c>
      <c r="C73" s="56">
        <v>3</v>
      </c>
      <c r="D73" s="200" t="s">
        <v>293</v>
      </c>
      <c r="E73" s="58">
        <v>500</v>
      </c>
      <c r="F73" s="157">
        <v>1519</v>
      </c>
      <c r="G73" s="157">
        <v>1519</v>
      </c>
      <c r="H73" s="157">
        <v>0</v>
      </c>
    </row>
    <row r="74" spans="1:8" s="98" customFormat="1" ht="15" hidden="1" customHeight="1">
      <c r="A74" s="271"/>
      <c r="B74" s="56"/>
      <c r="C74" s="56"/>
      <c r="D74" s="5"/>
      <c r="E74" s="58"/>
      <c r="F74" s="157"/>
      <c r="G74" s="157"/>
      <c r="H74" s="157"/>
    </row>
    <row r="75" spans="1:8" ht="24.75" hidden="1" customHeight="1">
      <c r="A75" s="162" t="s">
        <v>37</v>
      </c>
      <c r="B75" s="11">
        <v>5</v>
      </c>
      <c r="C75" s="11">
        <v>5</v>
      </c>
      <c r="D75" s="183" t="s">
        <v>210</v>
      </c>
      <c r="E75" s="12">
        <v>0</v>
      </c>
      <c r="F75" s="211">
        <v>0</v>
      </c>
      <c r="G75" s="211">
        <v>0</v>
      </c>
      <c r="H75" s="211">
        <v>0</v>
      </c>
    </row>
    <row r="76" spans="1:8" ht="15" hidden="1" customHeight="1">
      <c r="A76" s="161" t="s">
        <v>38</v>
      </c>
      <c r="B76" s="4">
        <v>5</v>
      </c>
      <c r="C76" s="4">
        <v>5</v>
      </c>
      <c r="D76" s="5">
        <v>0</v>
      </c>
      <c r="E76" s="6">
        <v>600</v>
      </c>
      <c r="F76" s="139">
        <v>0</v>
      </c>
      <c r="G76" s="139">
        <v>0</v>
      </c>
      <c r="H76" s="139"/>
    </row>
    <row r="77" spans="1:8" ht="15" hidden="1" customHeight="1">
      <c r="A77" s="197" t="s">
        <v>32</v>
      </c>
      <c r="B77" s="56">
        <v>5</v>
      </c>
      <c r="C77" s="56">
        <v>5</v>
      </c>
      <c r="D77" s="57">
        <v>7950000</v>
      </c>
      <c r="E77" s="58">
        <v>410</v>
      </c>
      <c r="F77" s="157">
        <v>0</v>
      </c>
      <c r="G77" s="157">
        <v>0</v>
      </c>
      <c r="H77" s="128">
        <v>0</v>
      </c>
    </row>
    <row r="78" spans="1:8">
      <c r="A78" s="162" t="s">
        <v>39</v>
      </c>
      <c r="B78" s="11">
        <v>7</v>
      </c>
      <c r="C78" s="11">
        <v>0</v>
      </c>
      <c r="D78" s="183" t="s">
        <v>210</v>
      </c>
      <c r="E78" s="12">
        <v>0</v>
      </c>
      <c r="F78" s="211">
        <v>279169.28000000003</v>
      </c>
      <c r="G78" s="211">
        <v>70605.540000000008</v>
      </c>
      <c r="H78" s="211">
        <v>208563.74000000002</v>
      </c>
    </row>
    <row r="79" spans="1:8" ht="15" customHeight="1">
      <c r="A79" s="162" t="s">
        <v>40</v>
      </c>
      <c r="B79" s="11">
        <v>7</v>
      </c>
      <c r="C79" s="11">
        <v>1</v>
      </c>
      <c r="D79" s="183" t="s">
        <v>210</v>
      </c>
      <c r="E79" s="12">
        <v>0</v>
      </c>
      <c r="F79" s="125">
        <v>84905.5</v>
      </c>
      <c r="G79" s="125">
        <v>31061.9</v>
      </c>
      <c r="H79" s="125">
        <v>53843.6</v>
      </c>
    </row>
    <row r="80" spans="1:8" s="98" customFormat="1" ht="15" customHeight="1">
      <c r="A80" s="161" t="s">
        <v>41</v>
      </c>
      <c r="B80" s="4">
        <v>7</v>
      </c>
      <c r="C80" s="4">
        <v>1</v>
      </c>
      <c r="D80" s="178" t="s">
        <v>212</v>
      </c>
      <c r="E80" s="6">
        <v>100</v>
      </c>
      <c r="F80" s="139">
        <v>50641.2</v>
      </c>
      <c r="G80" s="139">
        <v>0</v>
      </c>
      <c r="H80" s="139">
        <v>50641.2</v>
      </c>
    </row>
    <row r="81" spans="1:8" s="98" customFormat="1" ht="15" customHeight="1">
      <c r="A81" s="161" t="s">
        <v>41</v>
      </c>
      <c r="B81" s="4">
        <v>7</v>
      </c>
      <c r="C81" s="4">
        <v>1</v>
      </c>
      <c r="D81" s="178" t="s">
        <v>212</v>
      </c>
      <c r="E81" s="6">
        <v>200</v>
      </c>
      <c r="F81" s="139">
        <v>470.4</v>
      </c>
      <c r="G81" s="139">
        <v>0</v>
      </c>
      <c r="H81" s="139">
        <v>470.4</v>
      </c>
    </row>
    <row r="82" spans="1:8">
      <c r="A82" s="161" t="s">
        <v>41</v>
      </c>
      <c r="B82" s="4">
        <v>7</v>
      </c>
      <c r="C82" s="4">
        <v>1</v>
      </c>
      <c r="D82" s="5" t="s">
        <v>220</v>
      </c>
      <c r="E82" s="6">
        <v>100</v>
      </c>
      <c r="F82" s="139">
        <v>15749.4</v>
      </c>
      <c r="G82" s="139">
        <v>14227.4</v>
      </c>
      <c r="H82" s="139">
        <v>1522</v>
      </c>
    </row>
    <row r="83" spans="1:8" s="98" customFormat="1">
      <c r="A83" s="161" t="s">
        <v>41</v>
      </c>
      <c r="B83" s="4">
        <v>7</v>
      </c>
      <c r="C83" s="4">
        <v>1</v>
      </c>
      <c r="D83" s="5" t="s">
        <v>220</v>
      </c>
      <c r="E83" s="6">
        <v>200</v>
      </c>
      <c r="F83" s="139">
        <v>17924</v>
      </c>
      <c r="G83" s="139">
        <v>16714</v>
      </c>
      <c r="H83" s="139">
        <v>1210</v>
      </c>
    </row>
    <row r="84" spans="1:8" s="98" customFormat="1" hidden="1">
      <c r="A84" s="161" t="s">
        <v>41</v>
      </c>
      <c r="B84" s="4">
        <v>7</v>
      </c>
      <c r="C84" s="4">
        <v>1</v>
      </c>
      <c r="D84" s="5" t="s">
        <v>220</v>
      </c>
      <c r="E84" s="6">
        <v>200</v>
      </c>
      <c r="F84" s="139">
        <v>0</v>
      </c>
      <c r="G84" s="139"/>
      <c r="H84" s="139"/>
    </row>
    <row r="85" spans="1:8" s="98" customFormat="1">
      <c r="A85" s="161" t="s">
        <v>41</v>
      </c>
      <c r="B85" s="4">
        <v>7</v>
      </c>
      <c r="C85" s="4">
        <v>1</v>
      </c>
      <c r="D85" s="5" t="s">
        <v>220</v>
      </c>
      <c r="E85" s="6">
        <v>800</v>
      </c>
      <c r="F85" s="139">
        <v>120.5</v>
      </c>
      <c r="G85" s="139">
        <v>120.5</v>
      </c>
      <c r="H85" s="139">
        <v>0</v>
      </c>
    </row>
    <row r="86" spans="1:8" s="98" customFormat="1" hidden="1">
      <c r="A86" s="198" t="s">
        <v>32</v>
      </c>
      <c r="B86" s="56">
        <v>7</v>
      </c>
      <c r="C86" s="56">
        <v>1</v>
      </c>
      <c r="D86" s="57">
        <v>7950000</v>
      </c>
      <c r="E86" s="58">
        <v>410</v>
      </c>
      <c r="F86" s="157">
        <v>0</v>
      </c>
      <c r="G86" s="157">
        <v>0</v>
      </c>
      <c r="H86" s="157">
        <v>0</v>
      </c>
    </row>
    <row r="87" spans="1:8" ht="15" customHeight="1">
      <c r="A87" s="162" t="s">
        <v>42</v>
      </c>
      <c r="B87" s="11">
        <v>7</v>
      </c>
      <c r="C87" s="11">
        <v>2</v>
      </c>
      <c r="D87" s="183" t="s">
        <v>210</v>
      </c>
      <c r="E87" s="12">
        <v>0</v>
      </c>
      <c r="F87" s="211">
        <v>187241.78000000003</v>
      </c>
      <c r="G87" s="211">
        <v>33032.639999999999</v>
      </c>
      <c r="H87" s="211">
        <v>154209.14000000001</v>
      </c>
    </row>
    <row r="88" spans="1:8" s="98" customFormat="1" ht="15" customHeight="1">
      <c r="A88" s="162" t="s">
        <v>43</v>
      </c>
      <c r="B88" s="11">
        <v>7</v>
      </c>
      <c r="C88" s="11">
        <v>2</v>
      </c>
      <c r="D88" s="183" t="s">
        <v>210</v>
      </c>
      <c r="E88" s="12">
        <v>0</v>
      </c>
      <c r="F88" s="211">
        <v>166263.78000000003</v>
      </c>
      <c r="G88" s="211">
        <v>13663.64</v>
      </c>
      <c r="H88" s="211">
        <v>152600.14000000001</v>
      </c>
    </row>
    <row r="89" spans="1:8">
      <c r="A89" s="161" t="s">
        <v>43</v>
      </c>
      <c r="B89" s="4">
        <v>7</v>
      </c>
      <c r="C89" s="4">
        <v>2</v>
      </c>
      <c r="D89" s="5" t="s">
        <v>221</v>
      </c>
      <c r="E89" s="6">
        <v>200</v>
      </c>
      <c r="F89" s="139">
        <v>15602.64</v>
      </c>
      <c r="G89" s="139">
        <v>12698.64</v>
      </c>
      <c r="H89" s="139">
        <v>2904</v>
      </c>
    </row>
    <row r="90" spans="1:8" s="98" customFormat="1">
      <c r="A90" s="161" t="s">
        <v>43</v>
      </c>
      <c r="B90" s="4">
        <v>7</v>
      </c>
      <c r="C90" s="4">
        <v>2</v>
      </c>
      <c r="D90" s="5" t="s">
        <v>221</v>
      </c>
      <c r="E90" s="6">
        <v>300</v>
      </c>
      <c r="F90" s="139">
        <v>405</v>
      </c>
      <c r="G90" s="139">
        <v>405</v>
      </c>
      <c r="H90" s="139"/>
    </row>
    <row r="91" spans="1:8" s="98" customFormat="1">
      <c r="A91" s="161" t="s">
        <v>43</v>
      </c>
      <c r="B91" s="4">
        <v>7</v>
      </c>
      <c r="C91" s="4">
        <v>2</v>
      </c>
      <c r="D91" s="5" t="s">
        <v>221</v>
      </c>
      <c r="E91" s="6">
        <v>800</v>
      </c>
      <c r="F91" s="139">
        <v>560</v>
      </c>
      <c r="G91" s="139">
        <v>560</v>
      </c>
      <c r="H91" s="139">
        <v>0</v>
      </c>
    </row>
    <row r="92" spans="1:8" ht="48">
      <c r="A92" s="65" t="s">
        <v>44</v>
      </c>
      <c r="B92" s="4">
        <v>7</v>
      </c>
      <c r="C92" s="4">
        <v>2</v>
      </c>
      <c r="D92" s="5">
        <v>1920206590</v>
      </c>
      <c r="E92" s="6">
        <v>100</v>
      </c>
      <c r="F92" s="139">
        <v>146173</v>
      </c>
      <c r="G92" s="139">
        <v>0</v>
      </c>
      <c r="H92" s="139">
        <v>146173</v>
      </c>
    </row>
    <row r="93" spans="1:8" s="98" customFormat="1" ht="48">
      <c r="A93" s="65" t="s">
        <v>44</v>
      </c>
      <c r="B93" s="4">
        <v>7</v>
      </c>
      <c r="C93" s="4">
        <v>2</v>
      </c>
      <c r="D93" s="5">
        <v>1920206590</v>
      </c>
      <c r="E93" s="6">
        <v>200</v>
      </c>
      <c r="F93" s="139">
        <v>1017</v>
      </c>
      <c r="G93" s="139">
        <v>0</v>
      </c>
      <c r="H93" s="139">
        <v>1017</v>
      </c>
    </row>
    <row r="94" spans="1:8" s="98" customFormat="1" ht="36">
      <c r="A94" s="65" t="s">
        <v>241</v>
      </c>
      <c r="B94" s="4">
        <v>7</v>
      </c>
      <c r="C94" s="4">
        <v>2</v>
      </c>
      <c r="D94" s="5">
        <v>1920202590</v>
      </c>
      <c r="E94" s="6">
        <v>200</v>
      </c>
      <c r="F94" s="139">
        <v>2506.14</v>
      </c>
      <c r="G94" s="139"/>
      <c r="H94" s="139">
        <v>2506.14</v>
      </c>
    </row>
    <row r="95" spans="1:8" s="98" customFormat="1" ht="24">
      <c r="A95" s="162" t="s">
        <v>45</v>
      </c>
      <c r="B95" s="11">
        <v>7</v>
      </c>
      <c r="C95" s="11">
        <v>3</v>
      </c>
      <c r="D95" s="9">
        <v>9994239900</v>
      </c>
      <c r="E95" s="12">
        <v>0</v>
      </c>
      <c r="F95" s="125">
        <v>20978</v>
      </c>
      <c r="G95" s="125">
        <v>19369</v>
      </c>
      <c r="H95" s="125">
        <v>1609</v>
      </c>
    </row>
    <row r="96" spans="1:8">
      <c r="A96" s="161" t="s">
        <v>229</v>
      </c>
      <c r="B96" s="4">
        <v>7</v>
      </c>
      <c r="C96" s="4">
        <v>3</v>
      </c>
      <c r="D96" s="5" t="s">
        <v>232</v>
      </c>
      <c r="E96" s="6">
        <v>100</v>
      </c>
      <c r="F96" s="139">
        <v>11778</v>
      </c>
      <c r="G96" s="139">
        <v>10812</v>
      </c>
      <c r="H96" s="139">
        <v>966</v>
      </c>
    </row>
    <row r="97" spans="1:8" s="98" customFormat="1">
      <c r="A97" s="161" t="s">
        <v>229</v>
      </c>
      <c r="B97" s="4">
        <v>7</v>
      </c>
      <c r="C97" s="4">
        <v>3</v>
      </c>
      <c r="D97" s="5" t="s">
        <v>232</v>
      </c>
      <c r="E97" s="6">
        <v>200</v>
      </c>
      <c r="F97" s="139">
        <v>940</v>
      </c>
      <c r="G97" s="139">
        <v>940</v>
      </c>
      <c r="H97" s="139"/>
    </row>
    <row r="98" spans="1:8" s="98" customFormat="1" hidden="1">
      <c r="A98" s="161" t="s">
        <v>229</v>
      </c>
      <c r="B98" s="4">
        <v>7</v>
      </c>
      <c r="C98" s="4">
        <v>2</v>
      </c>
      <c r="D98" s="5" t="s">
        <v>232</v>
      </c>
      <c r="E98" s="6">
        <v>400</v>
      </c>
      <c r="F98" s="139">
        <v>0</v>
      </c>
      <c r="G98" s="139"/>
      <c r="H98" s="139"/>
    </row>
    <row r="99" spans="1:8" s="98" customFormat="1">
      <c r="A99" s="161" t="s">
        <v>229</v>
      </c>
      <c r="B99" s="4">
        <v>7</v>
      </c>
      <c r="C99" s="4">
        <v>3</v>
      </c>
      <c r="D99" s="5" t="s">
        <v>232</v>
      </c>
      <c r="E99" s="6">
        <v>800</v>
      </c>
      <c r="F99" s="139">
        <v>37</v>
      </c>
      <c r="G99" s="139">
        <v>37</v>
      </c>
      <c r="H99" s="139">
        <v>0</v>
      </c>
    </row>
    <row r="100" spans="1:8" s="98" customFormat="1">
      <c r="A100" s="161" t="s">
        <v>230</v>
      </c>
      <c r="B100" s="4">
        <v>7</v>
      </c>
      <c r="C100" s="4">
        <v>3</v>
      </c>
      <c r="D100" s="5" t="s">
        <v>233</v>
      </c>
      <c r="E100" s="181">
        <v>100</v>
      </c>
      <c r="F100" s="139">
        <v>4378</v>
      </c>
      <c r="G100" s="126">
        <v>4018</v>
      </c>
      <c r="H100" s="126">
        <v>360</v>
      </c>
    </row>
    <row r="101" spans="1:8" s="98" customFormat="1">
      <c r="A101" s="161" t="s">
        <v>230</v>
      </c>
      <c r="B101" s="4">
        <v>7</v>
      </c>
      <c r="C101" s="4">
        <v>3</v>
      </c>
      <c r="D101" s="5" t="s">
        <v>233</v>
      </c>
      <c r="E101" s="181">
        <v>200</v>
      </c>
      <c r="F101" s="139">
        <v>145</v>
      </c>
      <c r="G101" s="126">
        <v>145</v>
      </c>
      <c r="H101" s="126">
        <v>0</v>
      </c>
    </row>
    <row r="102" spans="1:8" s="98" customFormat="1" hidden="1">
      <c r="A102" s="161" t="s">
        <v>230</v>
      </c>
      <c r="B102" s="4">
        <v>7</v>
      </c>
      <c r="C102" s="4">
        <v>3</v>
      </c>
      <c r="D102" s="5" t="s">
        <v>233</v>
      </c>
      <c r="E102" s="181">
        <v>800</v>
      </c>
      <c r="F102" s="139">
        <v>0</v>
      </c>
      <c r="G102" s="126"/>
      <c r="H102" s="126">
        <v>0</v>
      </c>
    </row>
    <row r="103" spans="1:8" s="98" customFormat="1" hidden="1">
      <c r="A103" s="161" t="s">
        <v>230</v>
      </c>
      <c r="B103" s="4">
        <v>7</v>
      </c>
      <c r="C103" s="4">
        <v>2</v>
      </c>
      <c r="D103" s="5" t="s">
        <v>233</v>
      </c>
      <c r="E103" s="181">
        <v>400</v>
      </c>
      <c r="F103" s="139">
        <v>0</v>
      </c>
      <c r="G103" s="126"/>
      <c r="H103" s="126"/>
    </row>
    <row r="104" spans="1:8" s="98" customFormat="1">
      <c r="A104" s="161" t="s">
        <v>231</v>
      </c>
      <c r="B104" s="4">
        <v>7</v>
      </c>
      <c r="C104" s="4">
        <v>3</v>
      </c>
      <c r="D104" s="5" t="s">
        <v>234</v>
      </c>
      <c r="E104" s="181">
        <v>100</v>
      </c>
      <c r="F104" s="139">
        <v>3374</v>
      </c>
      <c r="G104" s="126">
        <v>3091</v>
      </c>
      <c r="H104" s="126">
        <v>283</v>
      </c>
    </row>
    <row r="105" spans="1:8" s="98" customFormat="1">
      <c r="A105" s="161" t="s">
        <v>231</v>
      </c>
      <c r="B105" s="4">
        <v>7</v>
      </c>
      <c r="C105" s="4">
        <v>3</v>
      </c>
      <c r="D105" s="5" t="s">
        <v>234</v>
      </c>
      <c r="E105" s="181">
        <v>200</v>
      </c>
      <c r="F105" s="139">
        <v>316</v>
      </c>
      <c r="G105" s="126">
        <v>316</v>
      </c>
      <c r="H105" s="126"/>
    </row>
    <row r="106" spans="1:8" s="98" customFormat="1" hidden="1">
      <c r="A106" s="161" t="s">
        <v>231</v>
      </c>
      <c r="B106" s="4">
        <v>7</v>
      </c>
      <c r="C106" s="4">
        <v>2</v>
      </c>
      <c r="D106" s="5" t="s">
        <v>234</v>
      </c>
      <c r="E106" s="181">
        <v>400</v>
      </c>
      <c r="F106" s="139">
        <v>0</v>
      </c>
      <c r="G106" s="126"/>
      <c r="H106" s="126"/>
    </row>
    <row r="107" spans="1:8" s="98" customFormat="1">
      <c r="A107" s="161" t="s">
        <v>231</v>
      </c>
      <c r="B107" s="4">
        <v>7</v>
      </c>
      <c r="C107" s="4">
        <v>3</v>
      </c>
      <c r="D107" s="5" t="s">
        <v>234</v>
      </c>
      <c r="E107" s="181">
        <v>800</v>
      </c>
      <c r="F107" s="139">
        <v>10</v>
      </c>
      <c r="G107" s="126">
        <v>10</v>
      </c>
      <c r="H107" s="126">
        <v>0</v>
      </c>
    </row>
    <row r="108" spans="1:8" ht="36" hidden="1">
      <c r="A108" s="199" t="s">
        <v>46</v>
      </c>
      <c r="B108" s="180">
        <v>7</v>
      </c>
      <c r="C108" s="180">
        <v>2</v>
      </c>
      <c r="D108" s="200">
        <v>4361200</v>
      </c>
      <c r="E108" s="181">
        <v>200</v>
      </c>
      <c r="F108" s="126">
        <v>0</v>
      </c>
      <c r="G108" s="126">
        <v>0</v>
      </c>
      <c r="H108" s="126">
        <v>0</v>
      </c>
    </row>
    <row r="109" spans="1:8" hidden="1">
      <c r="A109" s="37" t="s">
        <v>32</v>
      </c>
      <c r="B109" s="13">
        <v>7</v>
      </c>
      <c r="C109" s="13">
        <v>2</v>
      </c>
      <c r="D109" s="14">
        <v>7950000</v>
      </c>
      <c r="E109" s="15">
        <v>410</v>
      </c>
      <c r="F109" s="127">
        <v>0</v>
      </c>
      <c r="G109" s="127">
        <v>0</v>
      </c>
      <c r="H109" s="127">
        <v>0</v>
      </c>
    </row>
    <row r="110" spans="1:8" ht="24">
      <c r="A110" s="162" t="s">
        <v>47</v>
      </c>
      <c r="B110" s="11">
        <v>7</v>
      </c>
      <c r="C110" s="11">
        <v>7</v>
      </c>
      <c r="D110" s="183" t="s">
        <v>210</v>
      </c>
      <c r="E110" s="12">
        <v>0</v>
      </c>
      <c r="F110" s="125">
        <v>500</v>
      </c>
      <c r="G110" s="125">
        <v>500</v>
      </c>
      <c r="H110" s="125">
        <v>0</v>
      </c>
    </row>
    <row r="111" spans="1:8">
      <c r="A111" s="161" t="s">
        <v>48</v>
      </c>
      <c r="B111" s="4">
        <v>7</v>
      </c>
      <c r="C111" s="4">
        <v>7</v>
      </c>
      <c r="D111" s="5" t="s">
        <v>222</v>
      </c>
      <c r="E111" s="6">
        <v>200</v>
      </c>
      <c r="F111" s="139">
        <v>500</v>
      </c>
      <c r="G111" s="139">
        <v>500</v>
      </c>
      <c r="H111" s="139">
        <v>0</v>
      </c>
    </row>
    <row r="112" spans="1:8" hidden="1">
      <c r="A112" s="198" t="s">
        <v>32</v>
      </c>
      <c r="B112" s="56">
        <v>7</v>
      </c>
      <c r="C112" s="56">
        <v>7</v>
      </c>
      <c r="D112" s="57">
        <v>7950000</v>
      </c>
      <c r="E112" s="58">
        <v>410</v>
      </c>
      <c r="F112" s="157">
        <v>0</v>
      </c>
      <c r="G112" s="157">
        <v>0</v>
      </c>
      <c r="H112" s="157">
        <v>0</v>
      </c>
    </row>
    <row r="113" spans="1:8" ht="15" customHeight="1">
      <c r="A113" s="162" t="s">
        <v>49</v>
      </c>
      <c r="B113" s="11">
        <v>7</v>
      </c>
      <c r="C113" s="11">
        <v>9</v>
      </c>
      <c r="D113" s="183" t="s">
        <v>210</v>
      </c>
      <c r="E113" s="12">
        <v>0</v>
      </c>
      <c r="F113" s="211">
        <v>6522</v>
      </c>
      <c r="G113" s="211">
        <v>6011</v>
      </c>
      <c r="H113" s="211">
        <v>511</v>
      </c>
    </row>
    <row r="114" spans="1:8">
      <c r="A114" s="161" t="s">
        <v>11</v>
      </c>
      <c r="B114" s="4">
        <v>7</v>
      </c>
      <c r="C114" s="4">
        <v>9</v>
      </c>
      <c r="D114" s="5" t="s">
        <v>215</v>
      </c>
      <c r="E114" s="6">
        <v>100</v>
      </c>
      <c r="F114" s="139">
        <v>1240</v>
      </c>
      <c r="G114" s="139">
        <v>1240</v>
      </c>
      <c r="H114" s="139">
        <v>0</v>
      </c>
    </row>
    <row r="115" spans="1:8" s="98" customFormat="1">
      <c r="A115" s="161" t="s">
        <v>11</v>
      </c>
      <c r="B115" s="4">
        <v>7</v>
      </c>
      <c r="C115" s="4">
        <v>9</v>
      </c>
      <c r="D115" s="5" t="s">
        <v>215</v>
      </c>
      <c r="E115" s="6">
        <v>200</v>
      </c>
      <c r="F115" s="139">
        <v>490</v>
      </c>
      <c r="G115" s="139">
        <v>450</v>
      </c>
      <c r="H115" s="139">
        <v>40</v>
      </c>
    </row>
    <row r="116" spans="1:8" s="98" customFormat="1" hidden="1">
      <c r="A116" s="172" t="s">
        <v>11</v>
      </c>
      <c r="B116" s="56">
        <v>7</v>
      </c>
      <c r="C116" s="56">
        <v>9</v>
      </c>
      <c r="D116" s="57">
        <v>20400</v>
      </c>
      <c r="E116" s="58">
        <v>800</v>
      </c>
      <c r="F116" s="157">
        <v>0</v>
      </c>
      <c r="G116" s="157">
        <v>0</v>
      </c>
      <c r="H116" s="157">
        <v>0</v>
      </c>
    </row>
    <row r="117" spans="1:8" ht="24.6">
      <c r="A117" s="161" t="s">
        <v>21</v>
      </c>
      <c r="B117" s="4">
        <v>7</v>
      </c>
      <c r="C117" s="4">
        <v>9</v>
      </c>
      <c r="D117" s="5">
        <v>9980077740</v>
      </c>
      <c r="E117" s="6">
        <v>100</v>
      </c>
      <c r="F117" s="139">
        <v>300</v>
      </c>
      <c r="G117" s="139">
        <v>0</v>
      </c>
      <c r="H117" s="139">
        <v>300</v>
      </c>
    </row>
    <row r="118" spans="1:8" s="98" customFormat="1" ht="24.6">
      <c r="A118" s="161" t="s">
        <v>21</v>
      </c>
      <c r="B118" s="4">
        <v>7</v>
      </c>
      <c r="C118" s="4">
        <v>9</v>
      </c>
      <c r="D118" s="5">
        <v>9980077740</v>
      </c>
      <c r="E118" s="6">
        <v>200</v>
      </c>
      <c r="F118" s="139">
        <v>49</v>
      </c>
      <c r="G118" s="139">
        <v>0</v>
      </c>
      <c r="H118" s="139">
        <v>49</v>
      </c>
    </row>
    <row r="119" spans="1:8">
      <c r="A119" s="213" t="s">
        <v>236</v>
      </c>
      <c r="B119" s="4">
        <v>7</v>
      </c>
      <c r="C119" s="4">
        <v>9</v>
      </c>
      <c r="D119" s="5" t="s">
        <v>235</v>
      </c>
      <c r="E119" s="6">
        <v>100</v>
      </c>
      <c r="F119" s="139">
        <v>2882</v>
      </c>
      <c r="G119" s="139">
        <v>2795</v>
      </c>
      <c r="H119" s="139">
        <v>87</v>
      </c>
    </row>
    <row r="120" spans="1:8" s="98" customFormat="1">
      <c r="A120" s="213" t="s">
        <v>236</v>
      </c>
      <c r="B120" s="4">
        <v>7</v>
      </c>
      <c r="C120" s="4">
        <v>9</v>
      </c>
      <c r="D120" s="5" t="s">
        <v>235</v>
      </c>
      <c r="E120" s="6">
        <v>200</v>
      </c>
      <c r="F120" s="139">
        <v>390</v>
      </c>
      <c r="G120" s="139">
        <v>390</v>
      </c>
      <c r="H120" s="139">
        <v>0</v>
      </c>
    </row>
    <row r="121" spans="1:8" s="98" customFormat="1">
      <c r="A121" s="213" t="s">
        <v>236</v>
      </c>
      <c r="B121" s="4">
        <v>7</v>
      </c>
      <c r="C121" s="4">
        <v>9</v>
      </c>
      <c r="D121" s="5" t="s">
        <v>235</v>
      </c>
      <c r="E121" s="6">
        <v>800</v>
      </c>
      <c r="F121" s="139">
        <v>15</v>
      </c>
      <c r="G121" s="139">
        <v>15</v>
      </c>
      <c r="H121" s="139">
        <v>0</v>
      </c>
    </row>
    <row r="122" spans="1:8" s="98" customFormat="1">
      <c r="A122" s="213" t="s">
        <v>237</v>
      </c>
      <c r="B122" s="4">
        <v>7</v>
      </c>
      <c r="C122" s="4">
        <v>9</v>
      </c>
      <c r="D122" s="5" t="s">
        <v>238</v>
      </c>
      <c r="E122" s="6">
        <v>100</v>
      </c>
      <c r="F122" s="139">
        <v>856</v>
      </c>
      <c r="G122" s="139">
        <v>821</v>
      </c>
      <c r="H122" s="139">
        <v>35</v>
      </c>
    </row>
    <row r="123" spans="1:8" s="98" customFormat="1" hidden="1">
      <c r="A123" s="213" t="s">
        <v>237</v>
      </c>
      <c r="B123" s="4">
        <v>7</v>
      </c>
      <c r="C123" s="4">
        <v>9</v>
      </c>
      <c r="D123" s="5" t="s">
        <v>238</v>
      </c>
      <c r="E123" s="6">
        <v>200</v>
      </c>
      <c r="F123" s="139">
        <v>0</v>
      </c>
      <c r="G123" s="139"/>
      <c r="H123" s="139">
        <v>0</v>
      </c>
    </row>
    <row r="124" spans="1:8" s="98" customFormat="1" hidden="1">
      <c r="A124" s="213" t="s">
        <v>237</v>
      </c>
      <c r="B124" s="4">
        <v>7</v>
      </c>
      <c r="C124" s="4">
        <v>9</v>
      </c>
      <c r="D124" s="5" t="s">
        <v>238</v>
      </c>
      <c r="E124" s="6">
        <v>800</v>
      </c>
      <c r="F124" s="139">
        <v>0</v>
      </c>
      <c r="G124" s="139">
        <v>0</v>
      </c>
      <c r="H124" s="139">
        <v>0</v>
      </c>
    </row>
    <row r="125" spans="1:8">
      <c r="A125" s="65" t="s">
        <v>32</v>
      </c>
      <c r="B125" s="4">
        <v>7</v>
      </c>
      <c r="C125" s="4">
        <v>9</v>
      </c>
      <c r="D125" s="5" t="s">
        <v>223</v>
      </c>
      <c r="E125" s="6">
        <v>200</v>
      </c>
      <c r="F125" s="139">
        <v>300</v>
      </c>
      <c r="G125" s="139">
        <v>300</v>
      </c>
      <c r="H125" s="139"/>
    </row>
    <row r="126" spans="1:8" ht="15.75" customHeight="1">
      <c r="A126" s="162" t="s">
        <v>139</v>
      </c>
      <c r="B126" s="11">
        <v>8</v>
      </c>
      <c r="C126" s="11">
        <v>0</v>
      </c>
      <c r="D126" s="183" t="s">
        <v>210</v>
      </c>
      <c r="E126" s="12">
        <v>0</v>
      </c>
      <c r="F126" s="211">
        <v>18600.604899999998</v>
      </c>
      <c r="G126" s="211">
        <v>17798</v>
      </c>
      <c r="H126" s="211">
        <v>802.60490000000004</v>
      </c>
    </row>
    <row r="127" spans="1:8" ht="18" customHeight="1">
      <c r="A127" s="162" t="s">
        <v>51</v>
      </c>
      <c r="B127" s="11">
        <v>8</v>
      </c>
      <c r="C127" s="11">
        <v>1</v>
      </c>
      <c r="D127" s="183" t="s">
        <v>210</v>
      </c>
      <c r="E127" s="12">
        <v>0</v>
      </c>
      <c r="F127" s="211">
        <v>18077.604899999998</v>
      </c>
      <c r="G127" s="211">
        <v>17275</v>
      </c>
      <c r="H127" s="211">
        <v>802.60490000000004</v>
      </c>
    </row>
    <row r="128" spans="1:8" s="98" customFormat="1" ht="18" customHeight="1">
      <c r="A128" s="162" t="s">
        <v>289</v>
      </c>
      <c r="B128" s="11">
        <v>8</v>
      </c>
      <c r="C128" s="11">
        <v>1</v>
      </c>
      <c r="D128" s="183" t="s">
        <v>210</v>
      </c>
      <c r="E128" s="12">
        <v>0</v>
      </c>
      <c r="F128" s="211">
        <v>721.60490000000004</v>
      </c>
      <c r="G128" s="211">
        <v>50</v>
      </c>
      <c r="H128" s="211">
        <v>671.60490000000004</v>
      </c>
    </row>
    <row r="129" spans="1:8" s="98" customFormat="1" ht="26.25" customHeight="1">
      <c r="A129" s="161" t="s">
        <v>285</v>
      </c>
      <c r="B129" s="4">
        <v>8</v>
      </c>
      <c r="C129" s="4">
        <v>1</v>
      </c>
      <c r="D129" s="178" t="s">
        <v>284</v>
      </c>
      <c r="E129" s="6">
        <v>200</v>
      </c>
      <c r="F129" s="263">
        <v>200</v>
      </c>
      <c r="G129" s="263">
        <v>0</v>
      </c>
      <c r="H129" s="263">
        <v>200</v>
      </c>
    </row>
    <row r="130" spans="1:8" s="98" customFormat="1" ht="26.25" customHeight="1">
      <c r="A130" s="161" t="s">
        <v>286</v>
      </c>
      <c r="B130" s="4">
        <v>8</v>
      </c>
      <c r="C130" s="4">
        <v>1</v>
      </c>
      <c r="D130" s="178" t="s">
        <v>287</v>
      </c>
      <c r="E130" s="6">
        <v>100</v>
      </c>
      <c r="F130" s="263">
        <v>50</v>
      </c>
      <c r="G130" s="263">
        <v>0</v>
      </c>
      <c r="H130" s="263">
        <v>50</v>
      </c>
    </row>
    <row r="131" spans="1:8" s="98" customFormat="1" ht="18" customHeight="1">
      <c r="A131" s="161" t="s">
        <v>291</v>
      </c>
      <c r="B131" s="4">
        <v>8</v>
      </c>
      <c r="C131" s="4">
        <v>1</v>
      </c>
      <c r="D131" s="178" t="s">
        <v>288</v>
      </c>
      <c r="E131" s="6">
        <v>200</v>
      </c>
      <c r="F131" s="263">
        <v>307.71019999999999</v>
      </c>
      <c r="G131" s="263">
        <v>35</v>
      </c>
      <c r="H131" s="263">
        <v>272.71019999999999</v>
      </c>
    </row>
    <row r="132" spans="1:8" s="98" customFormat="1" ht="18" customHeight="1">
      <c r="A132" s="161" t="s">
        <v>292</v>
      </c>
      <c r="B132" s="4">
        <v>8</v>
      </c>
      <c r="C132" s="4">
        <v>1</v>
      </c>
      <c r="D132" s="178" t="s">
        <v>290</v>
      </c>
      <c r="E132" s="6">
        <v>200</v>
      </c>
      <c r="F132" s="263">
        <v>163.8947</v>
      </c>
      <c r="G132" s="263">
        <v>15</v>
      </c>
      <c r="H132" s="263">
        <v>148.8947</v>
      </c>
    </row>
    <row r="133" spans="1:8">
      <c r="A133" s="161" t="s">
        <v>52</v>
      </c>
      <c r="B133" s="4">
        <v>8</v>
      </c>
      <c r="C133" s="4">
        <v>1</v>
      </c>
      <c r="D133" s="5" t="s">
        <v>224</v>
      </c>
      <c r="E133" s="6">
        <v>100</v>
      </c>
      <c r="F133" s="139">
        <v>2480</v>
      </c>
      <c r="G133" s="139">
        <v>2384</v>
      </c>
      <c r="H133" s="139">
        <v>96</v>
      </c>
    </row>
    <row r="134" spans="1:8" s="98" customFormat="1">
      <c r="A134" s="201" t="s">
        <v>52</v>
      </c>
      <c r="B134" s="180">
        <v>8</v>
      </c>
      <c r="C134" s="180">
        <v>1</v>
      </c>
      <c r="D134" s="5" t="s">
        <v>224</v>
      </c>
      <c r="E134" s="181">
        <v>200</v>
      </c>
      <c r="F134" s="126">
        <v>609</v>
      </c>
      <c r="G134" s="126">
        <v>609</v>
      </c>
      <c r="H134" s="126">
        <v>0</v>
      </c>
    </row>
    <row r="135" spans="1:8" s="98" customFormat="1" hidden="1">
      <c r="A135" s="33" t="s">
        <v>52</v>
      </c>
      <c r="B135" s="13">
        <v>8</v>
      </c>
      <c r="C135" s="13">
        <v>1</v>
      </c>
      <c r="D135" s="5" t="s">
        <v>224</v>
      </c>
      <c r="E135" s="15">
        <v>800</v>
      </c>
      <c r="F135" s="127">
        <v>0</v>
      </c>
      <c r="G135" s="127">
        <v>0</v>
      </c>
      <c r="H135" s="127">
        <v>0</v>
      </c>
    </row>
    <row r="136" spans="1:8">
      <c r="A136" s="161" t="s">
        <v>53</v>
      </c>
      <c r="B136" s="4">
        <v>8</v>
      </c>
      <c r="C136" s="4">
        <v>1</v>
      </c>
      <c r="D136" s="5" t="s">
        <v>225</v>
      </c>
      <c r="E136" s="6">
        <v>100</v>
      </c>
      <c r="F136" s="139">
        <v>2877</v>
      </c>
      <c r="G136" s="139">
        <v>2877</v>
      </c>
      <c r="H136" s="139">
        <v>0</v>
      </c>
    </row>
    <row r="137" spans="1:8" s="98" customFormat="1">
      <c r="A137" s="161" t="s">
        <v>53</v>
      </c>
      <c r="B137" s="4">
        <v>8</v>
      </c>
      <c r="C137" s="4">
        <v>1</v>
      </c>
      <c r="D137" s="5" t="s">
        <v>225</v>
      </c>
      <c r="E137" s="6">
        <v>200</v>
      </c>
      <c r="F137" s="139">
        <v>30</v>
      </c>
      <c r="G137" s="139">
        <v>30</v>
      </c>
      <c r="H137" s="139">
        <v>0</v>
      </c>
    </row>
    <row r="138" spans="1:8" s="98" customFormat="1" hidden="1">
      <c r="A138" s="172" t="s">
        <v>53</v>
      </c>
      <c r="B138" s="56">
        <v>8</v>
      </c>
      <c r="C138" s="56">
        <v>1</v>
      </c>
      <c r="D138" s="5" t="s">
        <v>225</v>
      </c>
      <c r="E138" s="58">
        <v>800</v>
      </c>
      <c r="F138" s="157">
        <v>0</v>
      </c>
      <c r="G138" s="157">
        <v>0</v>
      </c>
      <c r="H138" s="157">
        <v>0</v>
      </c>
    </row>
    <row r="139" spans="1:8" ht="24.6">
      <c r="A139" s="161" t="s">
        <v>54</v>
      </c>
      <c r="B139" s="4">
        <v>8</v>
      </c>
      <c r="C139" s="4">
        <v>1</v>
      </c>
      <c r="D139" s="5" t="s">
        <v>226</v>
      </c>
      <c r="E139" s="6">
        <v>100</v>
      </c>
      <c r="F139" s="139">
        <v>10826</v>
      </c>
      <c r="G139" s="139">
        <v>10791</v>
      </c>
      <c r="H139" s="214">
        <v>35</v>
      </c>
    </row>
    <row r="140" spans="1:8" s="98" customFormat="1" ht="24.6">
      <c r="A140" s="161" t="s">
        <v>54</v>
      </c>
      <c r="B140" s="4">
        <v>8</v>
      </c>
      <c r="C140" s="4">
        <v>1</v>
      </c>
      <c r="D140" s="5" t="s">
        <v>226</v>
      </c>
      <c r="E140" s="6">
        <v>200</v>
      </c>
      <c r="F140" s="139">
        <v>502</v>
      </c>
      <c r="G140" s="139">
        <v>502</v>
      </c>
      <c r="H140" s="214">
        <v>0</v>
      </c>
    </row>
    <row r="141" spans="1:8" s="98" customFormat="1" ht="24.6">
      <c r="A141" s="201" t="s">
        <v>54</v>
      </c>
      <c r="B141" s="180">
        <v>8</v>
      </c>
      <c r="C141" s="180">
        <v>1</v>
      </c>
      <c r="D141" s="5" t="s">
        <v>226</v>
      </c>
      <c r="E141" s="181">
        <v>800</v>
      </c>
      <c r="F141" s="126">
        <v>32</v>
      </c>
      <c r="G141" s="126">
        <v>32</v>
      </c>
      <c r="H141" s="202">
        <v>0</v>
      </c>
    </row>
    <row r="142" spans="1:8" ht="60" hidden="1">
      <c r="A142" s="36" t="s">
        <v>167</v>
      </c>
      <c r="B142" s="4">
        <v>8</v>
      </c>
      <c r="C142" s="4">
        <v>1</v>
      </c>
      <c r="D142" s="5">
        <v>4400000000</v>
      </c>
      <c r="E142" s="6">
        <v>240</v>
      </c>
      <c r="F142" s="119">
        <v>0</v>
      </c>
      <c r="G142" s="119">
        <v>0</v>
      </c>
      <c r="H142" s="129">
        <v>0</v>
      </c>
    </row>
    <row r="143" spans="1:8" s="98" customFormat="1" hidden="1">
      <c r="A143" s="166" t="s">
        <v>197</v>
      </c>
      <c r="B143" s="11">
        <v>8</v>
      </c>
      <c r="C143" s="11">
        <v>1</v>
      </c>
      <c r="D143" s="9">
        <v>4500000000</v>
      </c>
      <c r="E143" s="12">
        <v>0</v>
      </c>
      <c r="F143" s="123">
        <v>0</v>
      </c>
      <c r="G143" s="123">
        <v>0</v>
      </c>
      <c r="H143" s="167">
        <v>0</v>
      </c>
    </row>
    <row r="144" spans="1:8" s="98" customFormat="1" hidden="1">
      <c r="A144" s="37" t="s">
        <v>198</v>
      </c>
      <c r="B144" s="13">
        <v>8</v>
      </c>
      <c r="C144" s="13">
        <v>1</v>
      </c>
      <c r="D144" s="14">
        <v>4500000000</v>
      </c>
      <c r="E144" s="15">
        <v>200</v>
      </c>
      <c r="F144" s="127">
        <v>0</v>
      </c>
      <c r="G144" s="127">
        <v>0</v>
      </c>
      <c r="H144" s="193">
        <v>0</v>
      </c>
    </row>
    <row r="145" spans="1:8" ht="24">
      <c r="A145" s="162" t="s">
        <v>140</v>
      </c>
      <c r="B145" s="11">
        <v>8</v>
      </c>
      <c r="C145" s="11">
        <v>4</v>
      </c>
      <c r="D145" s="183" t="s">
        <v>210</v>
      </c>
      <c r="E145" s="12">
        <v>0</v>
      </c>
      <c r="F145" s="125">
        <v>523</v>
      </c>
      <c r="G145" s="125">
        <v>523</v>
      </c>
      <c r="H145" s="125">
        <v>0</v>
      </c>
    </row>
    <row r="146" spans="1:8">
      <c r="A146" s="161" t="s">
        <v>11</v>
      </c>
      <c r="B146" s="4">
        <v>8</v>
      </c>
      <c r="C146" s="4">
        <v>4</v>
      </c>
      <c r="D146" s="5" t="s">
        <v>215</v>
      </c>
      <c r="E146" s="6">
        <v>100</v>
      </c>
      <c r="F146" s="139">
        <v>503</v>
      </c>
      <c r="G146" s="139">
        <v>503</v>
      </c>
      <c r="H146" s="214">
        <v>0</v>
      </c>
    </row>
    <row r="147" spans="1:8" s="98" customFormat="1">
      <c r="A147" s="161" t="s">
        <v>11</v>
      </c>
      <c r="B147" s="4">
        <v>8</v>
      </c>
      <c r="C147" s="4">
        <v>4</v>
      </c>
      <c r="D147" s="5" t="s">
        <v>215</v>
      </c>
      <c r="E147" s="6">
        <v>200</v>
      </c>
      <c r="F147" s="139">
        <v>20</v>
      </c>
      <c r="G147" s="139">
        <v>20</v>
      </c>
      <c r="H147" s="214">
        <v>0</v>
      </c>
    </row>
    <row r="148" spans="1:8" ht="36" hidden="1">
      <c r="A148" s="203" t="s">
        <v>50</v>
      </c>
      <c r="B148" s="180">
        <v>8</v>
      </c>
      <c r="C148" s="180">
        <v>4</v>
      </c>
      <c r="D148" s="200">
        <v>4529900</v>
      </c>
      <c r="E148" s="181"/>
      <c r="F148" s="126">
        <v>0</v>
      </c>
      <c r="G148" s="126">
        <v>0</v>
      </c>
      <c r="H148" s="126">
        <v>0</v>
      </c>
    </row>
    <row r="149" spans="1:8" hidden="1">
      <c r="A149" s="37" t="s">
        <v>32</v>
      </c>
      <c r="B149" s="13">
        <v>8</v>
      </c>
      <c r="C149" s="13">
        <v>4</v>
      </c>
      <c r="D149" s="14">
        <v>7950000</v>
      </c>
      <c r="E149" s="15"/>
      <c r="F149" s="119">
        <v>0</v>
      </c>
      <c r="G149" s="119">
        <v>0</v>
      </c>
      <c r="H149" s="127">
        <v>0</v>
      </c>
    </row>
    <row r="150" spans="1:8" ht="15" hidden="1" thickBot="1">
      <c r="A150" s="29" t="s">
        <v>141</v>
      </c>
      <c r="B150" s="1">
        <v>9</v>
      </c>
      <c r="C150" s="1">
        <v>0</v>
      </c>
      <c r="D150" s="2">
        <v>0</v>
      </c>
      <c r="E150" s="3">
        <v>0</v>
      </c>
      <c r="F150" s="118">
        <v>0</v>
      </c>
      <c r="G150" s="118">
        <v>0</v>
      </c>
      <c r="H150" s="118">
        <v>0</v>
      </c>
    </row>
    <row r="151" spans="1:8" ht="15" hidden="1" customHeight="1">
      <c r="A151" s="34" t="s">
        <v>57</v>
      </c>
      <c r="B151" s="19">
        <v>9</v>
      </c>
      <c r="C151" s="19">
        <v>1</v>
      </c>
      <c r="D151" s="20">
        <v>0</v>
      </c>
      <c r="E151" s="21">
        <v>0</v>
      </c>
      <c r="F151" s="121">
        <v>0</v>
      </c>
      <c r="G151" s="121">
        <v>0</v>
      </c>
      <c r="H151" s="121">
        <v>0</v>
      </c>
    </row>
    <row r="152" spans="1:8" hidden="1">
      <c r="A152" s="30" t="s">
        <v>58</v>
      </c>
      <c r="B152" s="4">
        <v>9</v>
      </c>
      <c r="C152" s="4">
        <v>1</v>
      </c>
      <c r="D152" s="5">
        <v>4709900</v>
      </c>
      <c r="E152" s="6"/>
      <c r="F152" s="119">
        <v>0</v>
      </c>
      <c r="G152" s="119"/>
      <c r="H152" s="119"/>
    </row>
    <row r="153" spans="1:8" hidden="1">
      <c r="A153" s="106" t="s">
        <v>63</v>
      </c>
      <c r="B153" s="4">
        <v>9</v>
      </c>
      <c r="C153" s="4">
        <v>1</v>
      </c>
      <c r="D153" s="5">
        <v>4709900</v>
      </c>
      <c r="E153" s="6"/>
      <c r="F153" s="119">
        <v>0</v>
      </c>
      <c r="G153" s="119"/>
      <c r="H153" s="119"/>
    </row>
    <row r="154" spans="1:8" ht="15" hidden="1" customHeight="1">
      <c r="A154" s="32" t="s">
        <v>60</v>
      </c>
      <c r="B154" s="11">
        <v>9</v>
      </c>
      <c r="C154" s="11">
        <v>2</v>
      </c>
      <c r="D154" s="9">
        <v>0</v>
      </c>
      <c r="E154" s="12">
        <v>0</v>
      </c>
      <c r="F154" s="122">
        <v>0</v>
      </c>
      <c r="G154" s="122">
        <v>0</v>
      </c>
      <c r="H154" s="122">
        <v>0</v>
      </c>
    </row>
    <row r="155" spans="1:8" hidden="1">
      <c r="A155" s="30" t="s">
        <v>61</v>
      </c>
      <c r="B155" s="4">
        <v>9</v>
      </c>
      <c r="C155" s="4">
        <v>2</v>
      </c>
      <c r="D155" s="5">
        <v>4719900</v>
      </c>
      <c r="E155" s="6"/>
      <c r="F155" s="119">
        <v>0</v>
      </c>
      <c r="G155" s="119"/>
      <c r="H155" s="119"/>
    </row>
    <row r="156" spans="1:8" hidden="1">
      <c r="A156" s="30" t="s">
        <v>62</v>
      </c>
      <c r="B156" s="4">
        <v>9</v>
      </c>
      <c r="C156" s="4">
        <v>2</v>
      </c>
      <c r="D156" s="5">
        <v>4789900</v>
      </c>
      <c r="E156" s="6"/>
      <c r="F156" s="119">
        <v>0</v>
      </c>
      <c r="G156" s="119"/>
      <c r="H156" s="119">
        <v>0</v>
      </c>
    </row>
    <row r="157" spans="1:8" ht="48" hidden="1">
      <c r="A157" s="36" t="s">
        <v>59</v>
      </c>
      <c r="B157" s="4">
        <v>9</v>
      </c>
      <c r="C157" s="4">
        <v>2</v>
      </c>
      <c r="D157" s="5">
        <v>4719900</v>
      </c>
      <c r="E157" s="6"/>
      <c r="F157" s="119">
        <v>0</v>
      </c>
      <c r="G157" s="119"/>
      <c r="H157" s="119"/>
    </row>
    <row r="158" spans="1:8" hidden="1">
      <c r="A158" s="30" t="s">
        <v>32</v>
      </c>
      <c r="B158" s="4">
        <v>9</v>
      </c>
      <c r="C158" s="4">
        <v>2</v>
      </c>
      <c r="D158" s="5">
        <v>7950000</v>
      </c>
      <c r="E158" s="6"/>
      <c r="F158" s="119">
        <v>0</v>
      </c>
      <c r="G158" s="119"/>
      <c r="H158" s="119"/>
    </row>
    <row r="159" spans="1:8" ht="39.75" hidden="1" customHeight="1">
      <c r="A159" s="32" t="s">
        <v>63</v>
      </c>
      <c r="B159" s="11">
        <v>9</v>
      </c>
      <c r="C159" s="11">
        <v>4</v>
      </c>
      <c r="D159" s="9">
        <v>0</v>
      </c>
      <c r="E159" s="12">
        <v>0</v>
      </c>
      <c r="F159" s="124">
        <v>0</v>
      </c>
      <c r="G159" s="124">
        <v>0</v>
      </c>
      <c r="H159" s="124">
        <v>0</v>
      </c>
    </row>
    <row r="160" spans="1:8" hidden="1">
      <c r="A160" s="36" t="s">
        <v>63</v>
      </c>
      <c r="B160" s="4">
        <v>9</v>
      </c>
      <c r="C160" s="4">
        <v>4</v>
      </c>
      <c r="D160" s="5">
        <v>4709900</v>
      </c>
      <c r="E160" s="6"/>
      <c r="F160" s="119">
        <v>0</v>
      </c>
      <c r="G160" s="119"/>
      <c r="H160" s="130"/>
    </row>
    <row r="161" spans="1:8" ht="41.25" hidden="1" customHeight="1">
      <c r="A161" s="36" t="s">
        <v>59</v>
      </c>
      <c r="B161" s="4">
        <v>9</v>
      </c>
      <c r="C161" s="4">
        <v>4</v>
      </c>
      <c r="D161" s="5">
        <v>4709900</v>
      </c>
      <c r="E161" s="6"/>
      <c r="F161" s="119">
        <v>0</v>
      </c>
      <c r="G161" s="119"/>
      <c r="H161" s="130"/>
    </row>
    <row r="162" spans="1:8" ht="15" hidden="1" customHeight="1">
      <c r="A162" s="32" t="s">
        <v>64</v>
      </c>
      <c r="B162" s="11">
        <v>9</v>
      </c>
      <c r="C162" s="11">
        <v>9</v>
      </c>
      <c r="D162" s="9">
        <v>0</v>
      </c>
      <c r="E162" s="12">
        <v>0</v>
      </c>
      <c r="F162" s="122">
        <v>0</v>
      </c>
      <c r="G162" s="122">
        <v>0</v>
      </c>
      <c r="H162" s="122">
        <v>0</v>
      </c>
    </row>
    <row r="163" spans="1:8" hidden="1">
      <c r="A163" s="33" t="s">
        <v>32</v>
      </c>
      <c r="B163" s="13">
        <v>9</v>
      </c>
      <c r="C163" s="13">
        <v>9</v>
      </c>
      <c r="D163" s="14">
        <v>7950000</v>
      </c>
      <c r="E163" s="15"/>
      <c r="F163" s="127">
        <v>0</v>
      </c>
      <c r="G163" s="127"/>
      <c r="H163" s="127"/>
    </row>
    <row r="164" spans="1:8" ht="15.75" customHeight="1">
      <c r="A164" s="80" t="s">
        <v>65</v>
      </c>
      <c r="B164" s="7">
        <v>10</v>
      </c>
      <c r="C164" s="7">
        <v>0</v>
      </c>
      <c r="D164" s="183" t="s">
        <v>210</v>
      </c>
      <c r="E164" s="45">
        <v>0</v>
      </c>
      <c r="F164" s="211">
        <v>11798.767</v>
      </c>
      <c r="G164" s="211">
        <v>550</v>
      </c>
      <c r="H164" s="211">
        <v>11248.767</v>
      </c>
    </row>
    <row r="165" spans="1:8" ht="15" customHeight="1">
      <c r="A165" s="80" t="s">
        <v>66</v>
      </c>
      <c r="B165" s="7">
        <v>10</v>
      </c>
      <c r="C165" s="7">
        <v>1</v>
      </c>
      <c r="D165" s="183" t="s">
        <v>210</v>
      </c>
      <c r="E165" s="45">
        <v>0</v>
      </c>
      <c r="F165" s="211">
        <v>1000</v>
      </c>
      <c r="G165" s="211">
        <v>550</v>
      </c>
      <c r="H165" s="211">
        <v>450</v>
      </c>
    </row>
    <row r="166" spans="1:8" ht="24.6">
      <c r="A166" s="212" t="s">
        <v>67</v>
      </c>
      <c r="B166" s="24">
        <v>10</v>
      </c>
      <c r="C166" s="24">
        <v>1</v>
      </c>
      <c r="D166" s="215">
        <v>9994910100</v>
      </c>
      <c r="E166" s="67">
        <v>300</v>
      </c>
      <c r="F166" s="139">
        <v>1000</v>
      </c>
      <c r="G166" s="139">
        <v>550</v>
      </c>
      <c r="H166" s="139">
        <v>450</v>
      </c>
    </row>
    <row r="167" spans="1:8" ht="15.75" hidden="1" customHeight="1">
      <c r="A167" s="80" t="s">
        <v>68</v>
      </c>
      <c r="B167" s="7">
        <v>10</v>
      </c>
      <c r="C167" s="7">
        <v>3</v>
      </c>
      <c r="D167" s="183" t="s">
        <v>210</v>
      </c>
      <c r="E167" s="45">
        <v>0</v>
      </c>
      <c r="F167" s="211">
        <v>0</v>
      </c>
      <c r="G167" s="211">
        <v>0</v>
      </c>
      <c r="H167" s="211">
        <v>0</v>
      </c>
    </row>
    <row r="168" spans="1:8" ht="24" hidden="1">
      <c r="A168" s="198" t="s">
        <v>142</v>
      </c>
      <c r="B168" s="204">
        <v>10</v>
      </c>
      <c r="C168" s="205">
        <v>3</v>
      </c>
      <c r="D168" s="206">
        <v>5054600</v>
      </c>
      <c r="E168" s="207"/>
      <c r="F168" s="157">
        <v>0</v>
      </c>
      <c r="G168" s="157"/>
      <c r="H168" s="157">
        <v>0</v>
      </c>
    </row>
    <row r="169" spans="1:8" ht="36" hidden="1">
      <c r="A169" s="65" t="s">
        <v>69</v>
      </c>
      <c r="B169" s="24">
        <v>10</v>
      </c>
      <c r="C169" s="24">
        <v>3</v>
      </c>
      <c r="D169" s="215">
        <v>2210872011</v>
      </c>
      <c r="E169" s="67">
        <v>600</v>
      </c>
      <c r="F169" s="139">
        <v>0</v>
      </c>
      <c r="G169" s="139">
        <v>0</v>
      </c>
      <c r="H169" s="139"/>
    </row>
    <row r="170" spans="1:8">
      <c r="A170" s="31" t="s">
        <v>70</v>
      </c>
      <c r="B170" s="7">
        <v>10</v>
      </c>
      <c r="C170" s="8">
        <v>4</v>
      </c>
      <c r="D170" s="55">
        <v>0</v>
      </c>
      <c r="E170" s="10">
        <v>0</v>
      </c>
      <c r="F170" s="123">
        <v>10798.767</v>
      </c>
      <c r="G170" s="123">
        <v>0</v>
      </c>
      <c r="H170" s="123">
        <v>10798.767</v>
      </c>
    </row>
    <row r="171" spans="1:8" s="98" customFormat="1" ht="60">
      <c r="A171" s="36" t="s">
        <v>143</v>
      </c>
      <c r="B171" s="24">
        <v>10</v>
      </c>
      <c r="C171" s="25">
        <v>4</v>
      </c>
      <c r="D171" s="26">
        <v>2250050820</v>
      </c>
      <c r="E171" s="27">
        <v>400</v>
      </c>
      <c r="F171" s="119">
        <v>502.68900000000002</v>
      </c>
      <c r="G171" s="119"/>
      <c r="H171" s="119">
        <v>502.68900000000002</v>
      </c>
    </row>
    <row r="172" spans="1:8" s="98" customFormat="1" ht="60">
      <c r="A172" s="36" t="s">
        <v>143</v>
      </c>
      <c r="B172" s="24">
        <v>10</v>
      </c>
      <c r="C172" s="25">
        <v>4</v>
      </c>
      <c r="D172" s="26" t="s">
        <v>242</v>
      </c>
      <c r="E172" s="27">
        <v>400</v>
      </c>
      <c r="F172" s="119">
        <v>1005.378</v>
      </c>
      <c r="G172" s="119"/>
      <c r="H172" s="119">
        <v>1005.378</v>
      </c>
    </row>
    <row r="173" spans="1:8" ht="68.400000000000006">
      <c r="A173" s="166" t="s">
        <v>71</v>
      </c>
      <c r="B173" s="7">
        <v>10</v>
      </c>
      <c r="C173" s="8">
        <v>4</v>
      </c>
      <c r="D173" s="170">
        <v>0</v>
      </c>
      <c r="E173" s="10">
        <v>300</v>
      </c>
      <c r="F173" s="123">
        <v>9290.7000000000007</v>
      </c>
      <c r="G173" s="123">
        <v>0</v>
      </c>
      <c r="H173" s="123">
        <v>9290.7000000000007</v>
      </c>
    </row>
    <row r="174" spans="1:8" s="98" customFormat="1" ht="72">
      <c r="A174" s="37" t="s">
        <v>199</v>
      </c>
      <c r="B174" s="24">
        <v>10</v>
      </c>
      <c r="C174" s="25">
        <v>4</v>
      </c>
      <c r="D174" s="61">
        <v>2230181540</v>
      </c>
      <c r="E174" s="27">
        <v>300</v>
      </c>
      <c r="F174" s="119">
        <v>1308.3</v>
      </c>
      <c r="G174" s="119"/>
      <c r="H174" s="119">
        <v>1308.3</v>
      </c>
    </row>
    <row r="175" spans="1:8" s="98" customFormat="1" ht="24">
      <c r="A175" s="37" t="s">
        <v>72</v>
      </c>
      <c r="B175" s="16">
        <v>10</v>
      </c>
      <c r="C175" s="17">
        <v>4</v>
      </c>
      <c r="D175" s="194">
        <v>2230781520</v>
      </c>
      <c r="E175" s="18">
        <v>300</v>
      </c>
      <c r="F175" s="127">
        <v>5947</v>
      </c>
      <c r="G175" s="127"/>
      <c r="H175" s="127">
        <v>5947</v>
      </c>
    </row>
    <row r="176" spans="1:8" s="98" customFormat="1">
      <c r="A176" s="37" t="s">
        <v>243</v>
      </c>
      <c r="B176" s="16">
        <v>10</v>
      </c>
      <c r="C176" s="17">
        <v>4</v>
      </c>
      <c r="D176" s="194">
        <v>2230781520</v>
      </c>
      <c r="E176" s="18">
        <v>300</v>
      </c>
      <c r="F176" s="127">
        <v>2035.4</v>
      </c>
      <c r="G176" s="127"/>
      <c r="H176" s="127">
        <v>2035.4</v>
      </c>
    </row>
    <row r="177" spans="1:8">
      <c r="A177" s="216" t="s">
        <v>144</v>
      </c>
      <c r="B177" s="7">
        <v>11</v>
      </c>
      <c r="C177" s="7">
        <v>0</v>
      </c>
      <c r="D177" s="183" t="s">
        <v>210</v>
      </c>
      <c r="E177" s="45">
        <v>0</v>
      </c>
      <c r="F177" s="211">
        <v>977.5</v>
      </c>
      <c r="G177" s="211">
        <v>977.5</v>
      </c>
      <c r="H177" s="211">
        <v>0</v>
      </c>
    </row>
    <row r="178" spans="1:8" ht="15.75" customHeight="1">
      <c r="A178" s="216" t="s">
        <v>145</v>
      </c>
      <c r="B178" s="7">
        <v>11</v>
      </c>
      <c r="C178" s="7">
        <v>1</v>
      </c>
      <c r="D178" s="183" t="s">
        <v>210</v>
      </c>
      <c r="E178" s="45">
        <v>0</v>
      </c>
      <c r="F178" s="125">
        <v>977.5</v>
      </c>
      <c r="G178" s="125">
        <v>977.5</v>
      </c>
      <c r="H178" s="125">
        <v>0</v>
      </c>
    </row>
    <row r="179" spans="1:8" ht="24">
      <c r="A179" s="65" t="s">
        <v>146</v>
      </c>
      <c r="B179" s="24">
        <v>11</v>
      </c>
      <c r="C179" s="24">
        <v>1</v>
      </c>
      <c r="D179" s="66" t="s">
        <v>227</v>
      </c>
      <c r="E179" s="67">
        <v>200</v>
      </c>
      <c r="F179" s="139">
        <v>977.5</v>
      </c>
      <c r="G179" s="139">
        <v>977.5</v>
      </c>
      <c r="H179" s="139">
        <v>0</v>
      </c>
    </row>
    <row r="180" spans="1:8" ht="24.75" hidden="1" customHeight="1">
      <c r="A180" s="39" t="s">
        <v>147</v>
      </c>
      <c r="B180" s="23">
        <v>11</v>
      </c>
      <c r="C180" s="59">
        <v>2</v>
      </c>
      <c r="D180" s="208">
        <v>0</v>
      </c>
      <c r="E180" s="60">
        <v>0</v>
      </c>
      <c r="F180" s="209">
        <v>0</v>
      </c>
      <c r="G180" s="209">
        <v>0</v>
      </c>
      <c r="H180" s="131">
        <v>0</v>
      </c>
    </row>
    <row r="181" spans="1:8" hidden="1">
      <c r="A181" s="37"/>
      <c r="B181" s="16">
        <v>11</v>
      </c>
      <c r="C181" s="17">
        <v>2</v>
      </c>
      <c r="D181" s="194"/>
      <c r="E181" s="18">
        <v>500</v>
      </c>
      <c r="F181" s="127">
        <v>0</v>
      </c>
      <c r="G181" s="127">
        <v>0</v>
      </c>
      <c r="H181" s="127">
        <v>0</v>
      </c>
    </row>
    <row r="182" spans="1:8">
      <c r="A182" s="162" t="s">
        <v>148</v>
      </c>
      <c r="B182" s="11">
        <v>12</v>
      </c>
      <c r="C182" s="11">
        <v>0</v>
      </c>
      <c r="D182" s="183" t="s">
        <v>210</v>
      </c>
      <c r="E182" s="12">
        <v>0</v>
      </c>
      <c r="F182" s="211">
        <v>2283</v>
      </c>
      <c r="G182" s="211">
        <v>2230</v>
      </c>
      <c r="H182" s="211">
        <v>53</v>
      </c>
    </row>
    <row r="183" spans="1:8" hidden="1">
      <c r="A183" s="34" t="s">
        <v>149</v>
      </c>
      <c r="B183" s="19">
        <v>12</v>
      </c>
      <c r="C183" s="19">
        <v>1</v>
      </c>
      <c r="D183" s="20">
        <v>0</v>
      </c>
      <c r="E183" s="21">
        <v>0</v>
      </c>
      <c r="F183" s="121">
        <v>0</v>
      </c>
      <c r="G183" s="121">
        <v>0</v>
      </c>
      <c r="H183" s="121">
        <v>0</v>
      </c>
    </row>
    <row r="184" spans="1:8" hidden="1">
      <c r="A184" s="33"/>
      <c r="B184" s="13">
        <v>12</v>
      </c>
      <c r="C184" s="13">
        <v>1</v>
      </c>
      <c r="D184" s="14"/>
      <c r="E184" s="15"/>
      <c r="F184" s="127">
        <v>0</v>
      </c>
      <c r="G184" s="127">
        <v>0</v>
      </c>
      <c r="H184" s="127">
        <v>0</v>
      </c>
    </row>
    <row r="185" spans="1:8">
      <c r="A185" s="162" t="s">
        <v>55</v>
      </c>
      <c r="B185" s="11">
        <v>12</v>
      </c>
      <c r="C185" s="11">
        <v>2</v>
      </c>
      <c r="D185" s="183" t="s">
        <v>210</v>
      </c>
      <c r="E185" s="12">
        <v>0</v>
      </c>
      <c r="F185" s="125">
        <v>2283</v>
      </c>
      <c r="G185" s="125">
        <v>2230</v>
      </c>
      <c r="H185" s="125">
        <v>53</v>
      </c>
    </row>
    <row r="186" spans="1:8" ht="37.200000000000003" thickBot="1">
      <c r="A186" s="161" t="s">
        <v>56</v>
      </c>
      <c r="B186" s="4">
        <v>12</v>
      </c>
      <c r="C186" s="4">
        <v>2</v>
      </c>
      <c r="D186" s="178" t="s">
        <v>228</v>
      </c>
      <c r="E186" s="6">
        <v>600</v>
      </c>
      <c r="F186" s="139">
        <v>2283</v>
      </c>
      <c r="G186" s="139">
        <v>2230</v>
      </c>
      <c r="H186" s="139">
        <v>53</v>
      </c>
    </row>
    <row r="187" spans="1:8" ht="24.6" hidden="1" thickBot="1">
      <c r="A187" s="34" t="s">
        <v>150</v>
      </c>
      <c r="B187" s="19">
        <v>12</v>
      </c>
      <c r="C187" s="19">
        <v>4</v>
      </c>
      <c r="D187" s="20">
        <v>0</v>
      </c>
      <c r="E187" s="21">
        <v>0</v>
      </c>
      <c r="F187" s="121">
        <v>0</v>
      </c>
      <c r="G187" s="121">
        <v>0</v>
      </c>
      <c r="H187" s="121">
        <v>0</v>
      </c>
    </row>
    <row r="188" spans="1:8" ht="15" hidden="1" thickBot="1">
      <c r="A188" s="37" t="s">
        <v>32</v>
      </c>
      <c r="B188" s="13">
        <v>12</v>
      </c>
      <c r="C188" s="13">
        <v>4</v>
      </c>
      <c r="D188" s="14">
        <v>7950000</v>
      </c>
      <c r="E188" s="15"/>
      <c r="F188" s="119">
        <v>0</v>
      </c>
      <c r="G188" s="119">
        <v>0</v>
      </c>
      <c r="H188" s="127"/>
    </row>
    <row r="189" spans="1:8" ht="23.4" thickBot="1">
      <c r="A189" s="41" t="s">
        <v>16</v>
      </c>
      <c r="B189" s="22">
        <v>13</v>
      </c>
      <c r="C189" s="22">
        <v>0</v>
      </c>
      <c r="D189" s="240">
        <v>0</v>
      </c>
      <c r="E189" s="28">
        <v>0</v>
      </c>
      <c r="F189" s="118">
        <v>20</v>
      </c>
      <c r="G189" s="118">
        <v>20</v>
      </c>
      <c r="H189" s="118">
        <v>0</v>
      </c>
    </row>
    <row r="190" spans="1:8" ht="24">
      <c r="A190" s="31" t="s">
        <v>151</v>
      </c>
      <c r="B190" s="7">
        <v>13</v>
      </c>
      <c r="C190" s="8">
        <v>1</v>
      </c>
      <c r="D190" s="240">
        <v>9930320000</v>
      </c>
      <c r="E190" s="10">
        <v>0</v>
      </c>
      <c r="F190" s="123">
        <v>20</v>
      </c>
      <c r="G190" s="123">
        <v>20</v>
      </c>
      <c r="H190" s="123">
        <v>0</v>
      </c>
    </row>
    <row r="191" spans="1:8" ht="24.6">
      <c r="A191" s="40" t="s">
        <v>151</v>
      </c>
      <c r="B191" s="16">
        <v>13</v>
      </c>
      <c r="C191" s="17">
        <v>1</v>
      </c>
      <c r="D191" s="194">
        <v>9930320000</v>
      </c>
      <c r="E191" s="18">
        <v>700</v>
      </c>
      <c r="F191" s="127">
        <v>20</v>
      </c>
      <c r="G191" s="127">
        <v>20</v>
      </c>
      <c r="H191" s="127"/>
    </row>
    <row r="192" spans="1:8">
      <c r="A192" s="216" t="s">
        <v>73</v>
      </c>
      <c r="B192" s="7">
        <v>14</v>
      </c>
      <c r="C192" s="7">
        <v>0</v>
      </c>
      <c r="D192" s="183" t="s">
        <v>210</v>
      </c>
      <c r="E192" s="45">
        <v>0</v>
      </c>
      <c r="F192" s="211">
        <v>28610.6</v>
      </c>
      <c r="G192" s="211">
        <v>300</v>
      </c>
      <c r="H192" s="211">
        <v>28310.6</v>
      </c>
    </row>
    <row r="193" spans="1:8" ht="36.75" customHeight="1">
      <c r="A193" s="80" t="s">
        <v>152</v>
      </c>
      <c r="B193" s="7">
        <v>14</v>
      </c>
      <c r="C193" s="7">
        <v>1</v>
      </c>
      <c r="D193" s="183" t="s">
        <v>210</v>
      </c>
      <c r="E193" s="45">
        <v>0</v>
      </c>
      <c r="F193" s="125">
        <v>26056</v>
      </c>
      <c r="G193" s="125">
        <v>300</v>
      </c>
      <c r="H193" s="125">
        <v>25756</v>
      </c>
    </row>
    <row r="194" spans="1:8" ht="36">
      <c r="A194" s="65" t="s">
        <v>74</v>
      </c>
      <c r="B194" s="24">
        <v>14</v>
      </c>
      <c r="C194" s="24">
        <v>1</v>
      </c>
      <c r="D194" s="66">
        <v>2610160010</v>
      </c>
      <c r="E194" s="67">
        <v>500</v>
      </c>
      <c r="F194" s="139">
        <v>26056</v>
      </c>
      <c r="G194" s="139">
        <v>300</v>
      </c>
      <c r="H194" s="139">
        <v>25756</v>
      </c>
    </row>
    <row r="195" spans="1:8" hidden="1">
      <c r="A195" s="39" t="s">
        <v>153</v>
      </c>
      <c r="B195" s="23">
        <v>14</v>
      </c>
      <c r="C195" s="59">
        <v>2</v>
      </c>
      <c r="D195" s="208">
        <v>0</v>
      </c>
      <c r="E195" s="60">
        <v>0</v>
      </c>
      <c r="F195" s="121">
        <v>0</v>
      </c>
      <c r="G195" s="121">
        <v>0</v>
      </c>
      <c r="H195" s="121">
        <v>0</v>
      </c>
    </row>
    <row r="196" spans="1:8" ht="24" hidden="1">
      <c r="A196" s="36" t="s">
        <v>154</v>
      </c>
      <c r="B196" s="24">
        <v>14</v>
      </c>
      <c r="C196" s="25">
        <v>2</v>
      </c>
      <c r="D196" s="61">
        <v>5170200</v>
      </c>
      <c r="E196" s="27">
        <v>500</v>
      </c>
      <c r="F196" s="119">
        <v>0</v>
      </c>
      <c r="G196" s="119">
        <v>0</v>
      </c>
      <c r="H196" s="119">
        <v>0</v>
      </c>
    </row>
    <row r="197" spans="1:8" ht="35.4">
      <c r="A197" s="31" t="s">
        <v>155</v>
      </c>
      <c r="B197" s="7">
        <v>14</v>
      </c>
      <c r="C197" s="8">
        <v>3</v>
      </c>
      <c r="D197" s="55">
        <v>0</v>
      </c>
      <c r="E197" s="10">
        <v>0</v>
      </c>
      <c r="F197" s="123">
        <v>2554.6</v>
      </c>
      <c r="G197" s="123">
        <v>0</v>
      </c>
      <c r="H197" s="123">
        <v>2554.6</v>
      </c>
    </row>
    <row r="198" spans="1:8" ht="24" hidden="1">
      <c r="A198" s="36" t="s">
        <v>156</v>
      </c>
      <c r="B198" s="24">
        <v>14</v>
      </c>
      <c r="C198" s="25">
        <v>3</v>
      </c>
      <c r="D198" s="61">
        <v>2610160040</v>
      </c>
      <c r="E198" s="27">
        <v>500</v>
      </c>
      <c r="F198" s="119">
        <v>0</v>
      </c>
      <c r="G198" s="119"/>
      <c r="H198" s="119"/>
    </row>
    <row r="199" spans="1:8" ht="84">
      <c r="A199" s="36" t="s">
        <v>157</v>
      </c>
      <c r="B199" s="24">
        <v>14</v>
      </c>
      <c r="C199" s="25">
        <v>3</v>
      </c>
      <c r="D199" s="61">
        <v>2610160040</v>
      </c>
      <c r="E199" s="27">
        <v>500</v>
      </c>
      <c r="F199" s="119">
        <v>2554.6</v>
      </c>
      <c r="G199" s="119">
        <v>0</v>
      </c>
      <c r="H199" s="119">
        <v>2554.6</v>
      </c>
    </row>
    <row r="201" spans="1:8">
      <c r="G201" s="98"/>
      <c r="H201" s="98"/>
    </row>
  </sheetData>
  <autoFilter ref="A8:H199">
    <filterColumn colId="5">
      <filters>
        <filter val="10,0"/>
        <filter val="100,0"/>
        <filter val="1000,0"/>
        <filter val="1005,4"/>
        <filter val="1017,0"/>
        <filter val="1062,2"/>
        <filter val="107,0"/>
        <filter val="10798,8"/>
        <filter val="10826,0"/>
        <filter val="11064,0"/>
        <filter val="1109,0"/>
        <filter val="1158,0"/>
        <filter val="11778,0"/>
        <filter val="11798,8"/>
        <filter val="120,5"/>
        <filter val="1240,0"/>
        <filter val="1308,3"/>
        <filter val="1391,0"/>
        <filter val="145,0"/>
        <filter val="146173,0"/>
        <filter val="15,0"/>
        <filter val="1519,0"/>
        <filter val="15602,6"/>
        <filter val="15749,4"/>
        <filter val="1591,0"/>
        <filter val="16255,0"/>
        <filter val="163,9"/>
        <filter val="166263,8"/>
        <filter val="1679,0"/>
        <filter val="179,0"/>
        <filter val="17924,0"/>
        <filter val="18077,6"/>
        <filter val="18600,6"/>
        <filter val="187241,8"/>
        <filter val="195,0"/>
        <filter val="20,0"/>
        <filter val="200,0"/>
        <filter val="2035,4"/>
        <filter val="2084,6"/>
        <filter val="20978,0"/>
        <filter val="2174,0"/>
        <filter val="2239,2"/>
        <filter val="2283,0"/>
        <filter val="23776,3"/>
        <filter val="2480,0"/>
        <filter val="2487,0"/>
        <filter val="2506,1"/>
        <filter val="2524,0"/>
        <filter val="2554,6"/>
        <filter val="26056,0"/>
        <filter val="279169,3"/>
        <filter val="2820,2"/>
        <filter val="28610,6"/>
        <filter val="2877,0"/>
        <filter val="2882,0"/>
        <filter val="2896,2"/>
        <filter val="30,0"/>
        <filter val="300,0"/>
        <filter val="3064,0"/>
        <filter val="307,7"/>
        <filter val="316,0"/>
        <filter val="319,0"/>
        <filter val="32,0"/>
        <filter val="3374,0"/>
        <filter val="37,0"/>
        <filter val="382478,2"/>
        <filter val="390,0"/>
        <filter val="3960,0"/>
        <filter val="405,0"/>
        <filter val="4119,0"/>
        <filter val="4169,0"/>
        <filter val="437,2"/>
        <filter val="4378,0"/>
        <filter val="470,4"/>
        <filter val="480,0"/>
        <filter val="49,0"/>
        <filter val="490,0"/>
        <filter val="5,3"/>
        <filter val="50,0"/>
        <filter val="500,0"/>
        <filter val="502,0"/>
        <filter val="502,7"/>
        <filter val="503,0"/>
        <filter val="50641,2"/>
        <filter val="510,0"/>
        <filter val="523,0"/>
        <filter val="539,0"/>
        <filter val="560,0"/>
        <filter val="570,0"/>
        <filter val="581,0"/>
        <filter val="5947,0"/>
        <filter val="6044,6"/>
        <filter val="609,0"/>
        <filter val="61,0"/>
        <filter val="6344,6"/>
        <filter val="6522,0"/>
        <filter val="6939,2"/>
        <filter val="721,6"/>
        <filter val="790,0"/>
        <filter val="84905,5"/>
        <filter val="856,0"/>
        <filter val="917,2"/>
        <filter val="9290,7"/>
        <filter val="940,0"/>
        <filter val="95,0"/>
        <filter val="977,5"/>
      </filters>
    </filterColumn>
  </autoFilter>
  <mergeCells count="2">
    <mergeCell ref="A5:H5"/>
    <mergeCell ref="A6:H6"/>
  </mergeCells>
  <pageMargins left="0.70866141732283472" right="0.15748031496062992" top="0.35433070866141736" bottom="0.27559055118110237" header="0.31496062992125984" footer="0.15748031496062992"/>
  <pageSetup paperSize="9" scale="74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K190"/>
  <sheetViews>
    <sheetView topLeftCell="A163" workbookViewId="0">
      <selection activeCell="G96" sqref="G96"/>
    </sheetView>
  </sheetViews>
  <sheetFormatPr defaultRowHeight="14.4"/>
  <cols>
    <col min="1" max="1" width="49.21875" customWidth="1"/>
    <col min="2" max="2" width="4.5546875" style="69" customWidth="1"/>
    <col min="3" max="3" width="4" customWidth="1"/>
    <col min="4" max="4" width="4.109375" customWidth="1"/>
    <col min="5" max="5" width="8.5546875" customWidth="1"/>
    <col min="6" max="6" width="5.33203125" customWidth="1"/>
    <col min="7" max="7" width="9.5546875" style="68" customWidth="1"/>
    <col min="9" max="9" width="12.44140625" customWidth="1"/>
  </cols>
  <sheetData>
    <row r="1" spans="1:9">
      <c r="G1" s="46" t="s">
        <v>265</v>
      </c>
    </row>
    <row r="2" spans="1:9">
      <c r="G2" s="91" t="s">
        <v>78</v>
      </c>
    </row>
    <row r="3" spans="1:9">
      <c r="G3" s="91" t="s">
        <v>79</v>
      </c>
    </row>
    <row r="4" spans="1:9">
      <c r="G4" s="91" t="s">
        <v>303</v>
      </c>
    </row>
    <row r="5" spans="1:9" ht="15.6">
      <c r="A5" s="278" t="s">
        <v>80</v>
      </c>
      <c r="B5" s="278"/>
      <c r="C5" s="278"/>
      <c r="D5" s="278"/>
      <c r="E5" s="278"/>
      <c r="F5" s="278"/>
      <c r="G5" s="278"/>
    </row>
    <row r="6" spans="1:9" ht="42" customHeight="1">
      <c r="A6" s="277" t="s">
        <v>270</v>
      </c>
      <c r="B6" s="277"/>
      <c r="C6" s="277"/>
      <c r="D6" s="277"/>
      <c r="E6" s="277"/>
      <c r="F6" s="277"/>
      <c r="G6" s="277"/>
    </row>
    <row r="7" spans="1:9">
      <c r="A7" s="42" t="s">
        <v>0</v>
      </c>
      <c r="B7" s="70" t="s">
        <v>82</v>
      </c>
      <c r="C7" s="71" t="s">
        <v>1</v>
      </c>
      <c r="D7" s="71" t="s">
        <v>2</v>
      </c>
      <c r="E7" s="71" t="s">
        <v>3</v>
      </c>
      <c r="F7" s="71" t="s">
        <v>4</v>
      </c>
      <c r="G7" s="42" t="s">
        <v>5</v>
      </c>
    </row>
    <row r="8" spans="1:9" ht="15" thickBot="1">
      <c r="A8" s="72">
        <v>1</v>
      </c>
      <c r="B8" s="73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</row>
    <row r="9" spans="1:9" ht="15" thickBot="1">
      <c r="A9" s="75" t="s">
        <v>81</v>
      </c>
      <c r="B9" s="76" t="s">
        <v>83</v>
      </c>
      <c r="C9" s="43" t="s">
        <v>75</v>
      </c>
      <c r="D9" s="43" t="s">
        <v>75</v>
      </c>
      <c r="E9" s="43" t="s">
        <v>210</v>
      </c>
      <c r="F9" s="43" t="s">
        <v>76</v>
      </c>
      <c r="G9" s="132">
        <v>32362.853999999999</v>
      </c>
      <c r="I9" s="133"/>
    </row>
    <row r="10" spans="1:9" ht="15" thickBot="1">
      <c r="A10" s="29" t="s">
        <v>8</v>
      </c>
      <c r="B10" s="78" t="s">
        <v>83</v>
      </c>
      <c r="C10" s="1">
        <v>1</v>
      </c>
      <c r="D10" s="1">
        <v>0</v>
      </c>
      <c r="E10" s="43" t="s">
        <v>210</v>
      </c>
      <c r="F10" s="3">
        <v>0</v>
      </c>
      <c r="G10" s="109">
        <v>18225.3</v>
      </c>
    </row>
    <row r="11" spans="1:9" ht="24.6" thickBot="1">
      <c r="A11" s="49" t="s">
        <v>9</v>
      </c>
      <c r="B11" s="78" t="s">
        <v>83</v>
      </c>
      <c r="C11" s="50">
        <v>1</v>
      </c>
      <c r="D11" s="50">
        <v>2</v>
      </c>
      <c r="E11" s="43" t="s">
        <v>210</v>
      </c>
      <c r="F11" s="51">
        <v>0</v>
      </c>
      <c r="G11" s="110">
        <v>1591</v>
      </c>
    </row>
    <row r="12" spans="1:9">
      <c r="A12" s="30" t="s">
        <v>10</v>
      </c>
      <c r="B12" s="79" t="s">
        <v>83</v>
      </c>
      <c r="C12" s="4">
        <v>1</v>
      </c>
      <c r="D12" s="4">
        <v>2</v>
      </c>
      <c r="E12" s="5" t="s">
        <v>214</v>
      </c>
      <c r="F12" s="6">
        <v>100</v>
      </c>
      <c r="G12" s="111">
        <v>1391</v>
      </c>
    </row>
    <row r="13" spans="1:9" ht="15" thickBot="1">
      <c r="A13" s="30" t="s">
        <v>11</v>
      </c>
      <c r="B13" s="79" t="s">
        <v>83</v>
      </c>
      <c r="C13" s="4">
        <v>1</v>
      </c>
      <c r="D13" s="4">
        <v>2</v>
      </c>
      <c r="E13" s="5" t="s">
        <v>215</v>
      </c>
      <c r="F13" s="6">
        <v>200</v>
      </c>
      <c r="G13" s="111">
        <v>200</v>
      </c>
    </row>
    <row r="14" spans="1:9" ht="36" thickBot="1">
      <c r="A14" s="31" t="s">
        <v>14</v>
      </c>
      <c r="B14" s="81" t="s">
        <v>83</v>
      </c>
      <c r="C14" s="7">
        <v>1</v>
      </c>
      <c r="D14" s="8">
        <v>4</v>
      </c>
      <c r="E14" s="43" t="s">
        <v>210</v>
      </c>
      <c r="F14" s="10">
        <v>0</v>
      </c>
      <c r="G14" s="113">
        <v>16255</v>
      </c>
    </row>
    <row r="15" spans="1:9">
      <c r="A15" s="30" t="s">
        <v>11</v>
      </c>
      <c r="B15" s="79" t="s">
        <v>83</v>
      </c>
      <c r="C15" s="4">
        <v>1</v>
      </c>
      <c r="D15" s="4">
        <v>4</v>
      </c>
      <c r="E15" s="5" t="s">
        <v>215</v>
      </c>
      <c r="F15" s="6">
        <v>100</v>
      </c>
      <c r="G15" s="111">
        <v>11064</v>
      </c>
    </row>
    <row r="16" spans="1:9" s="98" customFormat="1">
      <c r="A16" s="30" t="s">
        <v>11</v>
      </c>
      <c r="B16" s="79" t="s">
        <v>83</v>
      </c>
      <c r="C16" s="4">
        <v>1</v>
      </c>
      <c r="D16" s="4">
        <v>4</v>
      </c>
      <c r="E16" s="5" t="s">
        <v>215</v>
      </c>
      <c r="F16" s="6">
        <v>200</v>
      </c>
      <c r="G16" s="111">
        <v>4169</v>
      </c>
    </row>
    <row r="17" spans="1:7" s="98" customFormat="1">
      <c r="A17" s="30" t="s">
        <v>11</v>
      </c>
      <c r="B17" s="79" t="s">
        <v>83</v>
      </c>
      <c r="C17" s="4">
        <v>1</v>
      </c>
      <c r="D17" s="4">
        <v>4</v>
      </c>
      <c r="E17" s="5" t="s">
        <v>215</v>
      </c>
      <c r="F17" s="6">
        <v>800</v>
      </c>
      <c r="G17" s="111">
        <v>300</v>
      </c>
    </row>
    <row r="18" spans="1:7" s="98" customFormat="1">
      <c r="A18" s="30" t="s">
        <v>20</v>
      </c>
      <c r="B18" s="79" t="s">
        <v>83</v>
      </c>
      <c r="C18" s="4">
        <v>1</v>
      </c>
      <c r="D18" s="4">
        <v>4</v>
      </c>
      <c r="E18" s="5">
        <v>9980077720</v>
      </c>
      <c r="F18" s="6">
        <v>100</v>
      </c>
      <c r="G18" s="111">
        <v>300</v>
      </c>
    </row>
    <row r="19" spans="1:7" s="98" customFormat="1">
      <c r="A19" s="30" t="s">
        <v>20</v>
      </c>
      <c r="B19" s="79" t="s">
        <v>83</v>
      </c>
      <c r="C19" s="4">
        <v>1</v>
      </c>
      <c r="D19" s="4">
        <v>4</v>
      </c>
      <c r="E19" s="5">
        <v>9980077720</v>
      </c>
      <c r="F19" s="6">
        <v>200</v>
      </c>
      <c r="G19" s="111">
        <v>61</v>
      </c>
    </row>
    <row r="20" spans="1:7" s="98" customFormat="1" ht="24.6">
      <c r="A20" s="30" t="s">
        <v>22</v>
      </c>
      <c r="B20" s="79" t="s">
        <v>83</v>
      </c>
      <c r="C20" s="4">
        <v>1</v>
      </c>
      <c r="D20" s="4">
        <v>4</v>
      </c>
      <c r="E20" s="5">
        <v>9980077710</v>
      </c>
      <c r="F20" s="6">
        <v>100</v>
      </c>
      <c r="G20" s="111">
        <v>300</v>
      </c>
    </row>
    <row r="21" spans="1:7" s="98" customFormat="1" ht="25.2" thickBot="1">
      <c r="A21" s="30" t="s">
        <v>22</v>
      </c>
      <c r="B21" s="79" t="s">
        <v>83</v>
      </c>
      <c r="C21" s="4">
        <v>1</v>
      </c>
      <c r="D21" s="4">
        <v>4</v>
      </c>
      <c r="E21" s="5">
        <v>9980077710</v>
      </c>
      <c r="F21" s="6">
        <v>200</v>
      </c>
      <c r="G21" s="111">
        <v>61</v>
      </c>
    </row>
    <row r="22" spans="1:7" s="98" customFormat="1" ht="15" thickBot="1">
      <c r="A22" s="32" t="s">
        <v>208</v>
      </c>
      <c r="B22" s="78" t="s">
        <v>83</v>
      </c>
      <c r="C22" s="11">
        <v>1</v>
      </c>
      <c r="D22" s="176">
        <v>5</v>
      </c>
      <c r="E22" s="43" t="s">
        <v>210</v>
      </c>
      <c r="F22" s="177">
        <v>0</v>
      </c>
      <c r="G22" s="113">
        <v>5.3</v>
      </c>
    </row>
    <row r="23" spans="1:7" s="98" customFormat="1" ht="25.2" thickBot="1">
      <c r="A23" s="30" t="s">
        <v>209</v>
      </c>
      <c r="B23" s="79" t="s">
        <v>83</v>
      </c>
      <c r="C23" s="4">
        <v>1</v>
      </c>
      <c r="D23" s="52">
        <v>5</v>
      </c>
      <c r="E23" s="5">
        <v>9980051200</v>
      </c>
      <c r="F23" s="54">
        <v>200</v>
      </c>
      <c r="G23" s="175">
        <v>5.3</v>
      </c>
    </row>
    <row r="24" spans="1:7" s="98" customFormat="1" ht="15" hidden="1" thickBot="1">
      <c r="A24" s="31" t="s">
        <v>159</v>
      </c>
      <c r="B24" s="81" t="s">
        <v>83</v>
      </c>
      <c r="C24" s="7">
        <v>1</v>
      </c>
      <c r="D24" s="8">
        <v>7</v>
      </c>
      <c r="E24" s="43" t="s">
        <v>210</v>
      </c>
      <c r="F24" s="10">
        <v>0</v>
      </c>
      <c r="G24" s="112">
        <v>0</v>
      </c>
    </row>
    <row r="25" spans="1:7" s="98" customFormat="1" ht="25.2" hidden="1" thickBot="1">
      <c r="A25" s="30" t="s">
        <v>160</v>
      </c>
      <c r="B25" s="79" t="s">
        <v>83</v>
      </c>
      <c r="C25" s="4">
        <v>1</v>
      </c>
      <c r="D25" s="4">
        <v>7</v>
      </c>
      <c r="E25" s="5">
        <v>9940020020</v>
      </c>
      <c r="F25" s="6">
        <v>200</v>
      </c>
      <c r="G25" s="111">
        <v>0</v>
      </c>
    </row>
    <row r="26" spans="1:7" s="98" customFormat="1" ht="15" hidden="1" thickBot="1">
      <c r="A26" s="30" t="s">
        <v>161</v>
      </c>
      <c r="B26" s="79" t="s">
        <v>83</v>
      </c>
      <c r="C26" s="4">
        <v>1</v>
      </c>
      <c r="D26" s="52">
        <v>7</v>
      </c>
      <c r="E26" s="53">
        <v>9940020010</v>
      </c>
      <c r="F26" s="6">
        <v>200</v>
      </c>
      <c r="G26" s="111">
        <v>0</v>
      </c>
    </row>
    <row r="27" spans="1:7" s="98" customFormat="1" ht="15" thickBot="1">
      <c r="A27" s="32" t="s">
        <v>17</v>
      </c>
      <c r="B27" s="78" t="s">
        <v>83</v>
      </c>
      <c r="C27" s="11">
        <v>1</v>
      </c>
      <c r="D27" s="11">
        <v>11</v>
      </c>
      <c r="E27" s="43" t="s">
        <v>210</v>
      </c>
      <c r="F27" s="12">
        <v>0</v>
      </c>
      <c r="G27" s="115">
        <v>195</v>
      </c>
    </row>
    <row r="28" spans="1:7" s="98" customFormat="1">
      <c r="A28" s="30" t="s">
        <v>18</v>
      </c>
      <c r="B28" s="79" t="s">
        <v>83</v>
      </c>
      <c r="C28" s="4">
        <v>1</v>
      </c>
      <c r="D28" s="4">
        <v>11</v>
      </c>
      <c r="E28" s="5" t="s">
        <v>218</v>
      </c>
      <c r="F28" s="6">
        <v>870</v>
      </c>
      <c r="G28" s="111">
        <v>95</v>
      </c>
    </row>
    <row r="29" spans="1:7" s="98" customFormat="1" ht="15" thickBot="1">
      <c r="A29" s="36" t="s">
        <v>203</v>
      </c>
      <c r="B29" s="79" t="s">
        <v>83</v>
      </c>
      <c r="C29" s="4">
        <v>1</v>
      </c>
      <c r="D29" s="4">
        <v>11</v>
      </c>
      <c r="E29" s="5" t="s">
        <v>217</v>
      </c>
      <c r="F29" s="6">
        <v>870</v>
      </c>
      <c r="G29" s="111">
        <v>100</v>
      </c>
    </row>
    <row r="30" spans="1:7" ht="15" thickBot="1">
      <c r="A30" s="32" t="s">
        <v>19</v>
      </c>
      <c r="B30" s="79" t="s">
        <v>83</v>
      </c>
      <c r="C30" s="11">
        <v>1</v>
      </c>
      <c r="D30" s="11">
        <v>13</v>
      </c>
      <c r="E30" s="43" t="s">
        <v>210</v>
      </c>
      <c r="F30" s="12">
        <v>0</v>
      </c>
      <c r="G30" s="114">
        <v>179</v>
      </c>
    </row>
    <row r="31" spans="1:7" ht="15" thickBot="1">
      <c r="A31" s="30" t="s">
        <v>138</v>
      </c>
      <c r="B31" s="78" t="s">
        <v>83</v>
      </c>
      <c r="C31" s="4">
        <v>1</v>
      </c>
      <c r="D31" s="4">
        <v>13</v>
      </c>
      <c r="E31" s="14">
        <v>9980077730</v>
      </c>
      <c r="F31" s="6">
        <v>200</v>
      </c>
      <c r="G31" s="111">
        <v>179</v>
      </c>
    </row>
    <row r="32" spans="1:7" ht="15" hidden="1" thickBot="1">
      <c r="A32" s="33" t="s">
        <v>24</v>
      </c>
      <c r="B32" s="79" t="s">
        <v>83</v>
      </c>
      <c r="C32" s="13">
        <v>1</v>
      </c>
      <c r="D32" s="13">
        <v>13</v>
      </c>
      <c r="E32" s="14">
        <v>9990000000</v>
      </c>
      <c r="F32" s="15">
        <v>999</v>
      </c>
      <c r="G32" s="163">
        <v>0</v>
      </c>
    </row>
    <row r="33" spans="1:7" ht="24.6" thickBot="1">
      <c r="A33" s="29" t="s">
        <v>25</v>
      </c>
      <c r="B33" s="78" t="s">
        <v>83</v>
      </c>
      <c r="C33" s="1">
        <v>3</v>
      </c>
      <c r="D33" s="1">
        <v>0</v>
      </c>
      <c r="E33" s="43" t="s">
        <v>210</v>
      </c>
      <c r="F33" s="3">
        <v>0</v>
      </c>
      <c r="G33" s="109">
        <v>2896.1869999999999</v>
      </c>
    </row>
    <row r="34" spans="1:7" s="98" customFormat="1" ht="15" thickBot="1">
      <c r="A34" s="31" t="s">
        <v>196</v>
      </c>
      <c r="B34" s="78" t="s">
        <v>83</v>
      </c>
      <c r="C34" s="7">
        <v>3</v>
      </c>
      <c r="D34" s="8">
        <v>4</v>
      </c>
      <c r="E34" s="43" t="s">
        <v>210</v>
      </c>
      <c r="F34" s="10">
        <v>0</v>
      </c>
      <c r="G34" s="113">
        <v>917.18700000000001</v>
      </c>
    </row>
    <row r="35" spans="1:7" s="98" customFormat="1" ht="24.6">
      <c r="A35" s="33" t="s">
        <v>23</v>
      </c>
      <c r="B35" s="79" t="s">
        <v>83</v>
      </c>
      <c r="C35" s="16">
        <v>3</v>
      </c>
      <c r="D35" s="17">
        <v>4</v>
      </c>
      <c r="E35" s="14">
        <v>9980059300</v>
      </c>
      <c r="F35" s="18">
        <v>100</v>
      </c>
      <c r="G35" s="111">
        <v>480</v>
      </c>
    </row>
    <row r="36" spans="1:7" s="98" customFormat="1" ht="25.2" thickBot="1">
      <c r="A36" s="33" t="s">
        <v>23</v>
      </c>
      <c r="B36" s="79" t="s">
        <v>83</v>
      </c>
      <c r="C36" s="24">
        <v>3</v>
      </c>
      <c r="D36" s="25">
        <v>4</v>
      </c>
      <c r="E36" s="14">
        <v>9980059300</v>
      </c>
      <c r="F36" s="67">
        <v>200</v>
      </c>
      <c r="G36" s="111">
        <v>437.18700000000001</v>
      </c>
    </row>
    <row r="37" spans="1:7" ht="24.6" thickBot="1">
      <c r="A37" s="39" t="s">
        <v>26</v>
      </c>
      <c r="B37" s="79" t="s">
        <v>83</v>
      </c>
      <c r="C37" s="23">
        <v>3</v>
      </c>
      <c r="D37" s="59">
        <v>9</v>
      </c>
      <c r="E37" s="43" t="s">
        <v>210</v>
      </c>
      <c r="F37" s="60">
        <v>0</v>
      </c>
      <c r="G37" s="113">
        <v>1679</v>
      </c>
    </row>
    <row r="38" spans="1:7" s="98" customFormat="1">
      <c r="A38" s="158" t="s">
        <v>27</v>
      </c>
      <c r="B38" s="79" t="s">
        <v>83</v>
      </c>
      <c r="C38" s="24">
        <v>3</v>
      </c>
      <c r="D38" s="25">
        <v>9</v>
      </c>
      <c r="E38" s="5">
        <v>9940020990</v>
      </c>
      <c r="F38" s="67">
        <v>100</v>
      </c>
      <c r="G38" s="111">
        <v>1109</v>
      </c>
    </row>
    <row r="39" spans="1:7" s="98" customFormat="1">
      <c r="A39" s="158" t="s">
        <v>27</v>
      </c>
      <c r="B39" s="79" t="s">
        <v>83</v>
      </c>
      <c r="C39" s="24">
        <v>3</v>
      </c>
      <c r="D39" s="25">
        <v>9</v>
      </c>
      <c r="E39" s="5">
        <v>9940020990</v>
      </c>
      <c r="F39" s="67">
        <v>200</v>
      </c>
      <c r="G39" s="111">
        <v>570</v>
      </c>
    </row>
    <row r="40" spans="1:7" s="98" customFormat="1" ht="24">
      <c r="A40" s="173" t="s">
        <v>202</v>
      </c>
      <c r="B40" s="78" t="s">
        <v>83</v>
      </c>
      <c r="C40" s="104" t="s">
        <v>127</v>
      </c>
      <c r="D40" s="104">
        <v>14</v>
      </c>
      <c r="E40" s="9">
        <v>0</v>
      </c>
      <c r="F40" s="12">
        <v>0</v>
      </c>
      <c r="G40" s="115">
        <v>300</v>
      </c>
    </row>
    <row r="41" spans="1:7" s="98" customFormat="1" ht="15" thickBot="1">
      <c r="A41" s="172" t="s">
        <v>244</v>
      </c>
      <c r="B41" s="79" t="s">
        <v>83</v>
      </c>
      <c r="C41" s="105" t="s">
        <v>127</v>
      </c>
      <c r="D41" s="105">
        <v>14</v>
      </c>
      <c r="E41" s="5">
        <v>795000</v>
      </c>
      <c r="F41" s="6">
        <v>240</v>
      </c>
      <c r="G41" s="171">
        <v>300</v>
      </c>
    </row>
    <row r="42" spans="1:7" s="98" customFormat="1" ht="15" thickBot="1">
      <c r="A42" s="29" t="s">
        <v>28</v>
      </c>
      <c r="B42" s="1" t="s">
        <v>83</v>
      </c>
      <c r="C42" s="1">
        <v>4</v>
      </c>
      <c r="D42" s="1">
        <v>0</v>
      </c>
      <c r="E42" s="43" t="s">
        <v>210</v>
      </c>
      <c r="F42" s="3">
        <v>0</v>
      </c>
      <c r="G42" s="109">
        <v>2284.6</v>
      </c>
    </row>
    <row r="43" spans="1:7" s="98" customFormat="1" ht="15" thickBot="1">
      <c r="A43" s="162" t="s">
        <v>193</v>
      </c>
      <c r="B43" s="79" t="s">
        <v>83</v>
      </c>
      <c r="C43" s="11">
        <v>4</v>
      </c>
      <c r="D43" s="11">
        <v>9</v>
      </c>
      <c r="E43" s="43" t="s">
        <v>210</v>
      </c>
      <c r="F43" s="12">
        <v>0</v>
      </c>
      <c r="G43" s="114">
        <v>2284.6</v>
      </c>
    </row>
    <row r="44" spans="1:7" s="98" customFormat="1" ht="25.2" thickBot="1">
      <c r="A44" s="161" t="s">
        <v>194</v>
      </c>
      <c r="B44" s="79" t="s">
        <v>83</v>
      </c>
      <c r="C44" s="4">
        <v>4</v>
      </c>
      <c r="D44" s="4">
        <v>9</v>
      </c>
      <c r="E44" s="5" t="s">
        <v>219</v>
      </c>
      <c r="F44" s="6">
        <v>200</v>
      </c>
      <c r="G44" s="111">
        <v>1984.6</v>
      </c>
    </row>
    <row r="45" spans="1:7" s="98" customFormat="1" ht="15" thickBot="1">
      <c r="A45" s="162" t="s">
        <v>213</v>
      </c>
      <c r="B45" s="78" t="s">
        <v>83</v>
      </c>
      <c r="C45" s="11">
        <v>4</v>
      </c>
      <c r="D45" s="11">
        <v>12</v>
      </c>
      <c r="E45" s="43" t="s">
        <v>210</v>
      </c>
      <c r="F45" s="12">
        <v>0</v>
      </c>
      <c r="G45" s="186">
        <v>300</v>
      </c>
    </row>
    <row r="46" spans="1:7" s="98" customFormat="1">
      <c r="A46" s="161" t="s">
        <v>213</v>
      </c>
      <c r="B46" s="78" t="s">
        <v>83</v>
      </c>
      <c r="C46" s="11">
        <v>4</v>
      </c>
      <c r="D46" s="11">
        <v>12</v>
      </c>
      <c r="E46" s="5">
        <v>9992649900</v>
      </c>
      <c r="F46" s="12">
        <v>200</v>
      </c>
      <c r="G46" s="186">
        <v>300</v>
      </c>
    </row>
    <row r="47" spans="1:7" ht="15" thickBot="1">
      <c r="A47" s="159" t="s">
        <v>30</v>
      </c>
      <c r="B47" s="159" t="s">
        <v>83</v>
      </c>
      <c r="C47" s="159">
        <v>5</v>
      </c>
      <c r="D47" s="159">
        <v>0</v>
      </c>
      <c r="E47" s="184" t="s">
        <v>210</v>
      </c>
      <c r="F47" s="160">
        <v>0</v>
      </c>
      <c r="G47" s="185">
        <v>2239.1999999999998</v>
      </c>
    </row>
    <row r="48" spans="1:7" ht="15" thickBot="1">
      <c r="A48" s="32" t="s">
        <v>33</v>
      </c>
      <c r="B48" s="81" t="s">
        <v>83</v>
      </c>
      <c r="C48" s="11">
        <v>5</v>
      </c>
      <c r="D48" s="11">
        <v>2</v>
      </c>
      <c r="E48" s="43" t="s">
        <v>210</v>
      </c>
      <c r="F48" s="12">
        <v>0</v>
      </c>
      <c r="G48" s="114">
        <v>2239.1999999999998</v>
      </c>
    </row>
    <row r="49" spans="1:7" ht="15" thickBot="1">
      <c r="A49" s="30" t="s">
        <v>34</v>
      </c>
      <c r="B49" s="83" t="s">
        <v>83</v>
      </c>
      <c r="C49" s="4">
        <v>5</v>
      </c>
      <c r="D49" s="4">
        <v>2</v>
      </c>
      <c r="E49" s="5">
        <v>9940023510</v>
      </c>
      <c r="F49" s="6">
        <v>200</v>
      </c>
      <c r="G49" s="111">
        <v>2239.1999999999998</v>
      </c>
    </row>
    <row r="50" spans="1:7" s="98" customFormat="1" ht="15" hidden="1" thickBot="1">
      <c r="A50" s="32" t="s">
        <v>35</v>
      </c>
      <c r="B50" s="81" t="s">
        <v>83</v>
      </c>
      <c r="C50" s="11">
        <v>5</v>
      </c>
      <c r="D50" s="11">
        <v>3</v>
      </c>
      <c r="E50" s="43" t="s">
        <v>210</v>
      </c>
      <c r="F50" s="12">
        <v>0</v>
      </c>
      <c r="G50" s="114">
        <v>0</v>
      </c>
    </row>
    <row r="51" spans="1:7" ht="15" hidden="1" thickBot="1">
      <c r="A51" s="33" t="s">
        <v>36</v>
      </c>
      <c r="B51" s="79" t="s">
        <v>83</v>
      </c>
      <c r="C51" s="4">
        <v>5</v>
      </c>
      <c r="D51" s="4">
        <v>3</v>
      </c>
      <c r="E51" s="5" t="s">
        <v>219</v>
      </c>
      <c r="F51" s="6">
        <v>400</v>
      </c>
      <c r="G51" s="111">
        <v>0</v>
      </c>
    </row>
    <row r="52" spans="1:7" s="98" customFormat="1" ht="15" hidden="1" thickBot="1">
      <c r="A52" s="33" t="s">
        <v>32</v>
      </c>
      <c r="B52" s="79" t="s">
        <v>83</v>
      </c>
      <c r="C52" s="4">
        <v>5</v>
      </c>
      <c r="D52" s="4">
        <v>3</v>
      </c>
      <c r="E52" s="5">
        <v>7950000</v>
      </c>
      <c r="F52" s="6">
        <v>400</v>
      </c>
      <c r="G52" s="111">
        <v>0</v>
      </c>
    </row>
    <row r="53" spans="1:7" s="98" customFormat="1" ht="24.6" hidden="1" thickBot="1">
      <c r="A53" s="32" t="s">
        <v>37</v>
      </c>
      <c r="B53" s="81" t="s">
        <v>83</v>
      </c>
      <c r="C53" s="11">
        <v>5</v>
      </c>
      <c r="D53" s="11">
        <v>5</v>
      </c>
      <c r="E53" s="43" t="s">
        <v>210</v>
      </c>
      <c r="F53" s="12">
        <v>0</v>
      </c>
      <c r="G53" s="146">
        <v>0</v>
      </c>
    </row>
    <row r="54" spans="1:7" s="98" customFormat="1" ht="15" hidden="1" thickBot="1">
      <c r="A54" s="30" t="s">
        <v>38</v>
      </c>
      <c r="B54" s="79" t="s">
        <v>83</v>
      </c>
      <c r="C54" s="4">
        <v>5</v>
      </c>
      <c r="D54" s="4">
        <v>5</v>
      </c>
      <c r="E54" s="5">
        <v>9990029900</v>
      </c>
      <c r="F54" s="6">
        <v>600</v>
      </c>
      <c r="G54" s="111">
        <v>0</v>
      </c>
    </row>
    <row r="55" spans="1:7" ht="15" thickBot="1">
      <c r="A55" s="29" t="s">
        <v>39</v>
      </c>
      <c r="B55" s="78" t="s">
        <v>83</v>
      </c>
      <c r="C55" s="1">
        <v>7</v>
      </c>
      <c r="D55" s="1">
        <v>0</v>
      </c>
      <c r="E55" s="43" t="s">
        <v>210</v>
      </c>
      <c r="F55" s="3">
        <v>0</v>
      </c>
      <c r="G55" s="109">
        <v>849</v>
      </c>
    </row>
    <row r="56" spans="1:7" s="98" customFormat="1" ht="15" thickBot="1">
      <c r="A56" s="32" t="s">
        <v>47</v>
      </c>
      <c r="B56" s="81" t="s">
        <v>83</v>
      </c>
      <c r="C56" s="11">
        <v>7</v>
      </c>
      <c r="D56" s="11">
        <v>7</v>
      </c>
      <c r="E56" s="43" t="s">
        <v>210</v>
      </c>
      <c r="F56" s="12">
        <v>0</v>
      </c>
      <c r="G56" s="110">
        <v>500</v>
      </c>
    </row>
    <row r="57" spans="1:7" s="98" customFormat="1" ht="15" thickBot="1">
      <c r="A57" s="30" t="s">
        <v>48</v>
      </c>
      <c r="B57" s="79" t="s">
        <v>83</v>
      </c>
      <c r="C57" s="4">
        <v>7</v>
      </c>
      <c r="D57" s="4">
        <v>7</v>
      </c>
      <c r="E57" s="5" t="s">
        <v>222</v>
      </c>
      <c r="F57" s="6">
        <v>200</v>
      </c>
      <c r="G57" s="147">
        <v>500</v>
      </c>
    </row>
    <row r="58" spans="1:7" ht="15" thickBot="1">
      <c r="A58" s="32" t="s">
        <v>49</v>
      </c>
      <c r="B58" s="79" t="s">
        <v>83</v>
      </c>
      <c r="C58" s="11">
        <v>7</v>
      </c>
      <c r="D58" s="11">
        <v>9</v>
      </c>
      <c r="E58" s="43" t="s">
        <v>210</v>
      </c>
      <c r="F58" s="12">
        <v>0</v>
      </c>
      <c r="G58" s="114">
        <v>349</v>
      </c>
    </row>
    <row r="59" spans="1:7" ht="24.6">
      <c r="A59" s="30" t="s">
        <v>21</v>
      </c>
      <c r="B59" s="79" t="s">
        <v>83</v>
      </c>
      <c r="C59" s="4">
        <v>7</v>
      </c>
      <c r="D59" s="4">
        <v>9</v>
      </c>
      <c r="E59" s="5">
        <v>9980077740</v>
      </c>
      <c r="F59" s="6">
        <v>100</v>
      </c>
      <c r="G59" s="148">
        <v>300</v>
      </c>
    </row>
    <row r="60" spans="1:7" s="98" customFormat="1" ht="25.2" thickBot="1">
      <c r="A60" s="30" t="s">
        <v>21</v>
      </c>
      <c r="B60" s="79" t="s">
        <v>188</v>
      </c>
      <c r="C60" s="4">
        <v>7</v>
      </c>
      <c r="D60" s="4">
        <v>9</v>
      </c>
      <c r="E60" s="5">
        <v>9980077740</v>
      </c>
      <c r="F60" s="6">
        <v>200</v>
      </c>
      <c r="G60" s="148">
        <v>49</v>
      </c>
    </row>
    <row r="61" spans="1:7" s="98" customFormat="1" ht="15" hidden="1" thickBot="1">
      <c r="A61" s="37" t="s">
        <v>32</v>
      </c>
      <c r="B61" s="78" t="s">
        <v>83</v>
      </c>
      <c r="C61" s="13">
        <v>7</v>
      </c>
      <c r="D61" s="13">
        <v>9</v>
      </c>
      <c r="E61" s="14">
        <v>7950000</v>
      </c>
      <c r="F61" s="15">
        <v>400</v>
      </c>
      <c r="G61" s="147">
        <v>0</v>
      </c>
    </row>
    <row r="62" spans="1:7" s="98" customFormat="1" ht="15" thickBot="1">
      <c r="A62" s="29" t="s">
        <v>65</v>
      </c>
      <c r="B62" s="85" t="s">
        <v>83</v>
      </c>
      <c r="C62" s="1">
        <v>10</v>
      </c>
      <c r="D62" s="1">
        <v>0</v>
      </c>
      <c r="E62" s="43" t="s">
        <v>210</v>
      </c>
      <c r="F62" s="3">
        <v>0</v>
      </c>
      <c r="G62" s="109">
        <v>2508.067</v>
      </c>
    </row>
    <row r="63" spans="1:7" s="98" customFormat="1" ht="15" thickBot="1">
      <c r="A63" s="39" t="s">
        <v>66</v>
      </c>
      <c r="B63" s="78" t="s">
        <v>83</v>
      </c>
      <c r="C63" s="23">
        <v>10</v>
      </c>
      <c r="D63" s="59">
        <v>1</v>
      </c>
      <c r="E63" s="43" t="s">
        <v>210</v>
      </c>
      <c r="F63" s="60">
        <v>0</v>
      </c>
      <c r="G63" s="112">
        <v>1000</v>
      </c>
    </row>
    <row r="64" spans="1:7" s="98" customFormat="1" ht="24.6">
      <c r="A64" s="40" t="s">
        <v>67</v>
      </c>
      <c r="B64" s="85" t="s">
        <v>83</v>
      </c>
      <c r="C64" s="24">
        <v>10</v>
      </c>
      <c r="D64" s="25">
        <v>1</v>
      </c>
      <c r="E64" s="26">
        <v>9994910100</v>
      </c>
      <c r="F64" s="27">
        <v>300</v>
      </c>
      <c r="G64" s="147">
        <v>1000</v>
      </c>
    </row>
    <row r="65" spans="1:7" ht="15" hidden="1" thickBot="1">
      <c r="A65" s="31" t="s">
        <v>68</v>
      </c>
      <c r="B65" s="78" t="s">
        <v>83</v>
      </c>
      <c r="C65" s="7">
        <v>10</v>
      </c>
      <c r="D65" s="8">
        <v>3</v>
      </c>
      <c r="E65" s="43" t="s">
        <v>210</v>
      </c>
      <c r="F65" s="10">
        <v>0</v>
      </c>
      <c r="G65" s="115">
        <v>0</v>
      </c>
    </row>
    <row r="66" spans="1:7" s="98" customFormat="1" ht="24" hidden="1">
      <c r="A66" s="36" t="s">
        <v>69</v>
      </c>
      <c r="B66" s="85" t="s">
        <v>83</v>
      </c>
      <c r="C66" s="24">
        <v>10</v>
      </c>
      <c r="D66" s="25">
        <v>3</v>
      </c>
      <c r="E66" s="26">
        <v>2210872011</v>
      </c>
      <c r="F66" s="27">
        <v>600</v>
      </c>
      <c r="G66" s="148">
        <v>0</v>
      </c>
    </row>
    <row r="67" spans="1:7" s="98" customFormat="1">
      <c r="A67" s="31" t="s">
        <v>70</v>
      </c>
      <c r="B67" s="164" t="s">
        <v>83</v>
      </c>
      <c r="C67" s="7">
        <v>10</v>
      </c>
      <c r="D67" s="8">
        <v>4</v>
      </c>
      <c r="E67" s="55">
        <v>0</v>
      </c>
      <c r="F67" s="10">
        <v>0</v>
      </c>
      <c r="G67" s="115">
        <v>1508.067</v>
      </c>
    </row>
    <row r="68" spans="1:7" s="98" customFormat="1" ht="48">
      <c r="A68" s="36" t="s">
        <v>143</v>
      </c>
      <c r="B68" s="79" t="s">
        <v>83</v>
      </c>
      <c r="C68" s="24">
        <v>10</v>
      </c>
      <c r="D68" s="25">
        <v>4</v>
      </c>
      <c r="E68" s="26">
        <v>2250050820</v>
      </c>
      <c r="F68" s="27">
        <v>400</v>
      </c>
      <c r="G68" s="111">
        <v>502.68900000000002</v>
      </c>
    </row>
    <row r="69" spans="1:7" ht="48.6" thickBot="1">
      <c r="A69" s="36" t="s">
        <v>143</v>
      </c>
      <c r="B69" s="79" t="s">
        <v>83</v>
      </c>
      <c r="C69" s="24">
        <v>10</v>
      </c>
      <c r="D69" s="25">
        <v>4</v>
      </c>
      <c r="E69" s="26" t="s">
        <v>242</v>
      </c>
      <c r="F69" s="27">
        <v>400</v>
      </c>
      <c r="G69" s="148">
        <v>1005.378</v>
      </c>
    </row>
    <row r="70" spans="1:7" s="98" customFormat="1" ht="15" thickBot="1">
      <c r="A70" s="29" t="s">
        <v>144</v>
      </c>
      <c r="B70" s="79" t="s">
        <v>83</v>
      </c>
      <c r="C70" s="1">
        <v>11</v>
      </c>
      <c r="D70" s="1">
        <v>0</v>
      </c>
      <c r="E70" s="43" t="s">
        <v>210</v>
      </c>
      <c r="F70" s="3">
        <v>0</v>
      </c>
      <c r="G70" s="109">
        <v>977.5</v>
      </c>
    </row>
    <row r="71" spans="1:7" ht="15" thickBot="1">
      <c r="A71" s="41" t="s">
        <v>145</v>
      </c>
      <c r="B71" s="85" t="s">
        <v>83</v>
      </c>
      <c r="C71" s="7">
        <v>11</v>
      </c>
      <c r="D71" s="8">
        <v>1</v>
      </c>
      <c r="E71" s="43" t="s">
        <v>210</v>
      </c>
      <c r="F71" s="10">
        <v>0</v>
      </c>
      <c r="G71" s="115">
        <v>977.5</v>
      </c>
    </row>
    <row r="72" spans="1:7" ht="24.6" thickBot="1">
      <c r="A72" s="36" t="s">
        <v>146</v>
      </c>
      <c r="B72" s="78" t="s">
        <v>83</v>
      </c>
      <c r="C72" s="16">
        <v>11</v>
      </c>
      <c r="D72" s="17">
        <v>1</v>
      </c>
      <c r="E72" s="66" t="s">
        <v>227</v>
      </c>
      <c r="F72" s="18">
        <v>200</v>
      </c>
      <c r="G72" s="148">
        <v>977.5</v>
      </c>
    </row>
    <row r="73" spans="1:7" s="98" customFormat="1" ht="15" hidden="1" thickBot="1">
      <c r="A73" s="31" t="s">
        <v>147</v>
      </c>
      <c r="B73" s="78" t="s">
        <v>83</v>
      </c>
      <c r="C73" s="7">
        <v>11</v>
      </c>
      <c r="D73" s="8">
        <v>2</v>
      </c>
      <c r="E73" s="55">
        <v>0</v>
      </c>
      <c r="F73" s="10">
        <v>0</v>
      </c>
      <c r="G73" s="112">
        <v>0</v>
      </c>
    </row>
    <row r="74" spans="1:7" s="98" customFormat="1" ht="15" hidden="1" thickBot="1">
      <c r="A74" s="40" t="s">
        <v>147</v>
      </c>
      <c r="B74" s="150" t="s">
        <v>83</v>
      </c>
      <c r="C74" s="24">
        <v>11</v>
      </c>
      <c r="D74" s="25">
        <v>2</v>
      </c>
      <c r="E74" s="61">
        <v>9995129700</v>
      </c>
      <c r="F74" s="27">
        <v>200</v>
      </c>
      <c r="G74" s="154"/>
    </row>
    <row r="75" spans="1:7" s="98" customFormat="1" ht="15" thickBot="1">
      <c r="A75" s="29" t="s">
        <v>148</v>
      </c>
      <c r="B75" s="152" t="s">
        <v>83</v>
      </c>
      <c r="C75" s="149">
        <v>12</v>
      </c>
      <c r="D75" s="1">
        <v>0</v>
      </c>
      <c r="E75" s="43" t="s">
        <v>210</v>
      </c>
      <c r="F75" s="3">
        <v>0</v>
      </c>
      <c r="G75" s="155">
        <v>2283</v>
      </c>
    </row>
    <row r="76" spans="1:7" s="98" customFormat="1" ht="15" thickBot="1">
      <c r="A76" s="32" t="s">
        <v>55</v>
      </c>
      <c r="B76" s="151" t="s">
        <v>83</v>
      </c>
      <c r="C76" s="11">
        <v>12</v>
      </c>
      <c r="D76" s="11">
        <v>2</v>
      </c>
      <c r="E76" s="43" t="s">
        <v>210</v>
      </c>
      <c r="F76" s="12">
        <v>0</v>
      </c>
      <c r="G76" s="153">
        <v>2283</v>
      </c>
    </row>
    <row r="77" spans="1:7" s="98" customFormat="1" ht="25.2" thickBot="1">
      <c r="A77" s="30" t="s">
        <v>56</v>
      </c>
      <c r="B77" s="85" t="s">
        <v>83</v>
      </c>
      <c r="C77" s="4">
        <v>12</v>
      </c>
      <c r="D77" s="4">
        <v>2</v>
      </c>
      <c r="E77" s="178" t="s">
        <v>228</v>
      </c>
      <c r="F77" s="6">
        <v>600</v>
      </c>
      <c r="G77" s="154">
        <v>2283</v>
      </c>
    </row>
    <row r="78" spans="1:7" s="98" customFormat="1" ht="28.2" thickBot="1">
      <c r="A78" s="235" t="s">
        <v>277</v>
      </c>
      <c r="B78" s="236" t="s">
        <v>83</v>
      </c>
      <c r="C78" s="237">
        <v>1</v>
      </c>
      <c r="D78" s="237">
        <v>3</v>
      </c>
      <c r="E78" s="237" t="s">
        <v>210</v>
      </c>
      <c r="F78" s="3">
        <v>0</v>
      </c>
      <c r="G78" s="232">
        <v>2487</v>
      </c>
    </row>
    <row r="79" spans="1:7" s="98" customFormat="1" ht="24.6" thickBot="1">
      <c r="A79" s="238" t="s">
        <v>12</v>
      </c>
      <c r="B79" s="83" t="s">
        <v>83</v>
      </c>
      <c r="C79" s="233">
        <v>1</v>
      </c>
      <c r="D79" s="233">
        <v>3</v>
      </c>
      <c r="E79" s="183" t="s">
        <v>210</v>
      </c>
      <c r="F79" s="3">
        <v>0</v>
      </c>
      <c r="G79" s="234">
        <v>2487</v>
      </c>
    </row>
    <row r="80" spans="1:7" s="98" customFormat="1">
      <c r="A80" s="228" t="s">
        <v>13</v>
      </c>
      <c r="B80" s="83" t="s">
        <v>83</v>
      </c>
      <c r="C80" s="13">
        <v>1</v>
      </c>
      <c r="D80" s="13">
        <v>3</v>
      </c>
      <c r="E80" s="5" t="s">
        <v>216</v>
      </c>
      <c r="F80" s="13">
        <v>100</v>
      </c>
      <c r="G80" s="229">
        <v>1158</v>
      </c>
    </row>
    <row r="81" spans="1:7" s="98" customFormat="1">
      <c r="A81" s="228" t="s">
        <v>11</v>
      </c>
      <c r="B81" s="83" t="s">
        <v>83</v>
      </c>
      <c r="C81" s="13">
        <v>1</v>
      </c>
      <c r="D81" s="13">
        <v>3</v>
      </c>
      <c r="E81" s="5" t="s">
        <v>215</v>
      </c>
      <c r="F81" s="13">
        <v>100</v>
      </c>
      <c r="G81" s="229">
        <v>539</v>
      </c>
    </row>
    <row r="82" spans="1:7" s="98" customFormat="1" ht="15" thickBot="1">
      <c r="A82" s="230" t="s">
        <v>11</v>
      </c>
      <c r="B82" s="239" t="s">
        <v>83</v>
      </c>
      <c r="C82" s="226">
        <v>1</v>
      </c>
      <c r="D82" s="226">
        <v>3</v>
      </c>
      <c r="E82" s="227" t="s">
        <v>215</v>
      </c>
      <c r="F82" s="226">
        <v>200</v>
      </c>
      <c r="G82" s="231">
        <v>790</v>
      </c>
    </row>
    <row r="83" spans="1:7" s="98" customFormat="1" ht="15" thickBot="1">
      <c r="A83" s="86" t="s">
        <v>128</v>
      </c>
      <c r="B83" s="81" t="s">
        <v>166</v>
      </c>
      <c r="C83" s="64"/>
      <c r="D83" s="64"/>
      <c r="E83" s="64"/>
      <c r="F83" s="64"/>
      <c r="G83" s="82">
        <v>41516.800000000003</v>
      </c>
    </row>
    <row r="84" spans="1:7" s="98" customFormat="1" ht="15" thickBot="1">
      <c r="A84" s="29" t="s">
        <v>8</v>
      </c>
      <c r="B84" s="81" t="s">
        <v>166</v>
      </c>
      <c r="C84" s="1">
        <v>1</v>
      </c>
      <c r="D84" s="1">
        <v>0</v>
      </c>
      <c r="E84" s="43" t="s">
        <v>210</v>
      </c>
      <c r="F84" s="3">
        <v>0</v>
      </c>
      <c r="G84" s="109">
        <v>3084</v>
      </c>
    </row>
    <row r="85" spans="1:7" s="98" customFormat="1" ht="24.6" thickBot="1">
      <c r="A85" s="32" t="s">
        <v>15</v>
      </c>
      <c r="B85" s="78" t="s">
        <v>166</v>
      </c>
      <c r="C85" s="11">
        <v>1</v>
      </c>
      <c r="D85" s="11">
        <v>6</v>
      </c>
      <c r="E85" s="43" t="s">
        <v>210</v>
      </c>
      <c r="F85" s="12">
        <v>0</v>
      </c>
      <c r="G85" s="113">
        <v>3064</v>
      </c>
    </row>
    <row r="86" spans="1:7" s="98" customFormat="1">
      <c r="A86" s="30" t="s">
        <v>11</v>
      </c>
      <c r="B86" s="79" t="s">
        <v>166</v>
      </c>
      <c r="C86" s="4">
        <v>1</v>
      </c>
      <c r="D86" s="4">
        <v>6</v>
      </c>
      <c r="E86" s="5" t="s">
        <v>215</v>
      </c>
      <c r="F86" s="6">
        <v>100</v>
      </c>
      <c r="G86" s="111">
        <v>2524</v>
      </c>
    </row>
    <row r="87" spans="1:7" s="98" customFormat="1">
      <c r="A87" s="30" t="s">
        <v>11</v>
      </c>
      <c r="B87" s="79" t="s">
        <v>166</v>
      </c>
      <c r="C87" s="4">
        <v>1</v>
      </c>
      <c r="D87" s="4">
        <v>6</v>
      </c>
      <c r="E87" s="5" t="s">
        <v>215</v>
      </c>
      <c r="F87" s="6">
        <v>200</v>
      </c>
      <c r="G87" s="111">
        <v>510</v>
      </c>
    </row>
    <row r="88" spans="1:7" s="98" customFormat="1">
      <c r="A88" s="30" t="s">
        <v>11</v>
      </c>
      <c r="B88" s="79" t="s">
        <v>166</v>
      </c>
      <c r="C88" s="4">
        <v>1</v>
      </c>
      <c r="D88" s="4">
        <v>6</v>
      </c>
      <c r="E88" s="5" t="s">
        <v>215</v>
      </c>
      <c r="F88" s="6">
        <v>800</v>
      </c>
      <c r="G88" s="111">
        <v>30</v>
      </c>
    </row>
    <row r="89" spans="1:7" ht="24">
      <c r="A89" s="31" t="s">
        <v>151</v>
      </c>
      <c r="B89" s="78" t="s">
        <v>166</v>
      </c>
      <c r="C89" s="11">
        <v>13</v>
      </c>
      <c r="D89" s="11">
        <v>1</v>
      </c>
      <c r="E89" s="9">
        <v>0</v>
      </c>
      <c r="F89" s="12">
        <v>0</v>
      </c>
      <c r="G89" s="114">
        <v>20</v>
      </c>
    </row>
    <row r="90" spans="1:7" ht="25.2" thickBot="1">
      <c r="A90" s="40" t="s">
        <v>151</v>
      </c>
      <c r="B90" s="79" t="s">
        <v>166</v>
      </c>
      <c r="C90" s="13">
        <v>13</v>
      </c>
      <c r="D90" s="13">
        <v>1</v>
      </c>
      <c r="E90" s="194">
        <v>9930320000</v>
      </c>
      <c r="F90" s="15">
        <v>700</v>
      </c>
      <c r="G90" s="111">
        <v>20</v>
      </c>
    </row>
    <row r="91" spans="1:7" s="98" customFormat="1" ht="15" thickBot="1">
      <c r="A91" s="29" t="s">
        <v>163</v>
      </c>
      <c r="B91" s="78" t="s">
        <v>166</v>
      </c>
      <c r="C91" s="1">
        <v>2</v>
      </c>
      <c r="D91" s="1">
        <v>0</v>
      </c>
      <c r="E91" s="43" t="s">
        <v>210</v>
      </c>
      <c r="F91" s="3">
        <v>0</v>
      </c>
      <c r="G91" s="109">
        <v>1062.2</v>
      </c>
    </row>
    <row r="92" spans="1:7" s="98" customFormat="1" ht="15" thickBot="1">
      <c r="A92" s="31" t="s">
        <v>164</v>
      </c>
      <c r="B92" s="78" t="s">
        <v>166</v>
      </c>
      <c r="C92" s="7">
        <v>2</v>
      </c>
      <c r="D92" s="8">
        <v>3</v>
      </c>
      <c r="E92" s="43" t="s">
        <v>210</v>
      </c>
      <c r="F92" s="10">
        <v>0</v>
      </c>
      <c r="G92" s="109">
        <v>1062.2</v>
      </c>
    </row>
    <row r="93" spans="1:7" s="98" customFormat="1" ht="24.6" thickBot="1">
      <c r="A93" s="36" t="s">
        <v>165</v>
      </c>
      <c r="B93" s="79" t="s">
        <v>166</v>
      </c>
      <c r="C93" s="16">
        <v>2</v>
      </c>
      <c r="D93" s="17">
        <v>3</v>
      </c>
      <c r="E93" s="179">
        <v>9980051180</v>
      </c>
      <c r="F93" s="18">
        <v>500</v>
      </c>
      <c r="G93" s="111">
        <v>1062.2</v>
      </c>
    </row>
    <row r="94" spans="1:7" s="98" customFormat="1" ht="15" thickBot="1">
      <c r="A94" s="162" t="s">
        <v>28</v>
      </c>
      <c r="B94" s="78">
        <v>992</v>
      </c>
      <c r="C94" s="1">
        <v>4</v>
      </c>
      <c r="D94" s="1">
        <v>0</v>
      </c>
      <c r="E94" s="2">
        <v>0</v>
      </c>
      <c r="F94" s="3">
        <v>0</v>
      </c>
      <c r="G94" s="109">
        <v>4060</v>
      </c>
    </row>
    <row r="95" spans="1:7" s="98" customFormat="1">
      <c r="A95" s="162" t="s">
        <v>193</v>
      </c>
      <c r="B95" s="78">
        <v>992</v>
      </c>
      <c r="C95" s="19">
        <v>4</v>
      </c>
      <c r="D95" s="19">
        <v>9</v>
      </c>
      <c r="E95" s="20">
        <v>0</v>
      </c>
      <c r="F95" s="21">
        <v>0</v>
      </c>
      <c r="G95" s="115">
        <v>4060</v>
      </c>
    </row>
    <row r="96" spans="1:7" s="98" customFormat="1" ht="24.6">
      <c r="A96" s="161" t="s">
        <v>194</v>
      </c>
      <c r="B96" s="79">
        <v>992</v>
      </c>
      <c r="C96" s="4">
        <v>4</v>
      </c>
      <c r="D96" s="4">
        <v>9</v>
      </c>
      <c r="E96" s="5" t="s">
        <v>219</v>
      </c>
      <c r="F96" s="6">
        <v>500</v>
      </c>
      <c r="G96" s="111">
        <v>4060</v>
      </c>
    </row>
    <row r="97" spans="1:11" s="98" customFormat="1">
      <c r="A97" s="162" t="s">
        <v>30</v>
      </c>
      <c r="B97" s="78" t="s">
        <v>166</v>
      </c>
      <c r="C97" s="11">
        <v>5</v>
      </c>
      <c r="D97" s="11">
        <v>0</v>
      </c>
      <c r="E97" s="9">
        <v>0</v>
      </c>
      <c r="F97" s="12">
        <v>0</v>
      </c>
      <c r="G97" s="186">
        <v>4700</v>
      </c>
    </row>
    <row r="98" spans="1:11" s="98" customFormat="1">
      <c r="A98" s="161" t="s">
        <v>278</v>
      </c>
      <c r="B98" s="79" t="s">
        <v>166</v>
      </c>
      <c r="C98" s="4">
        <v>5</v>
      </c>
      <c r="D98" s="4">
        <v>2</v>
      </c>
      <c r="E98" s="5">
        <v>9940023510</v>
      </c>
      <c r="F98" s="6">
        <v>500</v>
      </c>
      <c r="G98" s="245">
        <v>581</v>
      </c>
    </row>
    <row r="99" spans="1:11" s="98" customFormat="1">
      <c r="A99" s="161" t="s">
        <v>35</v>
      </c>
      <c r="B99" s="79" t="s">
        <v>166</v>
      </c>
      <c r="C99" s="4">
        <v>5</v>
      </c>
      <c r="D99" s="4">
        <v>3</v>
      </c>
      <c r="E99" s="5">
        <v>0</v>
      </c>
      <c r="F99" s="6">
        <v>500</v>
      </c>
      <c r="G99" s="186">
        <v>4119</v>
      </c>
    </row>
    <row r="100" spans="1:11" s="98" customFormat="1">
      <c r="A100" s="161" t="s">
        <v>294</v>
      </c>
      <c r="B100" s="79" t="s">
        <v>166</v>
      </c>
      <c r="C100" s="4">
        <v>5</v>
      </c>
      <c r="D100" s="4">
        <v>3</v>
      </c>
      <c r="E100" s="5" t="s">
        <v>295</v>
      </c>
      <c r="F100" s="6">
        <v>500</v>
      </c>
      <c r="G100" s="245">
        <v>319</v>
      </c>
    </row>
    <row r="101" spans="1:11" s="98" customFormat="1">
      <c r="A101" s="161" t="s">
        <v>296</v>
      </c>
      <c r="B101" s="79" t="s">
        <v>166</v>
      </c>
      <c r="C101" s="4">
        <v>5</v>
      </c>
      <c r="D101" s="4">
        <v>3</v>
      </c>
      <c r="E101" s="5" t="s">
        <v>219</v>
      </c>
      <c r="F101" s="6">
        <v>500</v>
      </c>
      <c r="G101" s="245">
        <v>2174</v>
      </c>
    </row>
    <row r="102" spans="1:11" s="98" customFormat="1">
      <c r="A102" s="161" t="s">
        <v>299</v>
      </c>
      <c r="B102" s="79" t="s">
        <v>166</v>
      </c>
      <c r="C102" s="4">
        <v>5</v>
      </c>
      <c r="D102" s="4">
        <v>3</v>
      </c>
      <c r="E102" s="5" t="s">
        <v>300</v>
      </c>
      <c r="F102" s="6">
        <v>500</v>
      </c>
      <c r="G102" s="245">
        <v>107</v>
      </c>
    </row>
    <row r="103" spans="1:11" s="98" customFormat="1">
      <c r="A103" s="161" t="s">
        <v>297</v>
      </c>
      <c r="B103" s="79" t="s">
        <v>166</v>
      </c>
      <c r="C103" s="4">
        <v>5</v>
      </c>
      <c r="D103" s="4">
        <v>3</v>
      </c>
      <c r="E103" s="5" t="s">
        <v>293</v>
      </c>
      <c r="F103" s="6">
        <v>500</v>
      </c>
      <c r="G103" s="245">
        <v>1519</v>
      </c>
    </row>
    <row r="104" spans="1:11" s="98" customFormat="1" ht="15" thickBot="1">
      <c r="A104" s="162" t="s">
        <v>73</v>
      </c>
      <c r="B104" s="151" t="s">
        <v>166</v>
      </c>
      <c r="C104" s="159">
        <v>14</v>
      </c>
      <c r="D104" s="159">
        <v>0</v>
      </c>
      <c r="E104" s="184" t="s">
        <v>210</v>
      </c>
      <c r="F104" s="160">
        <v>0</v>
      </c>
      <c r="G104" s="270">
        <v>28610.6</v>
      </c>
    </row>
    <row r="105" spans="1:11" ht="24.6" thickBot="1">
      <c r="A105" s="39" t="s">
        <v>152</v>
      </c>
      <c r="B105" s="79" t="s">
        <v>166</v>
      </c>
      <c r="C105" s="23">
        <v>14</v>
      </c>
      <c r="D105" s="59">
        <v>1</v>
      </c>
      <c r="E105" s="43" t="s">
        <v>210</v>
      </c>
      <c r="F105" s="60">
        <v>0</v>
      </c>
      <c r="G105" s="113">
        <v>26056</v>
      </c>
    </row>
    <row r="106" spans="1:11" ht="24">
      <c r="A106" s="36" t="s">
        <v>74</v>
      </c>
      <c r="B106" s="81" t="s">
        <v>166</v>
      </c>
      <c r="C106" s="16">
        <v>14</v>
      </c>
      <c r="D106" s="17">
        <v>1</v>
      </c>
      <c r="E106" s="61">
        <v>2610160010</v>
      </c>
      <c r="F106" s="18">
        <v>500</v>
      </c>
      <c r="G106" s="111">
        <v>26056</v>
      </c>
    </row>
    <row r="107" spans="1:11" s="98" customFormat="1" ht="24">
      <c r="A107" s="31" t="s">
        <v>155</v>
      </c>
      <c r="B107" s="83" t="s">
        <v>166</v>
      </c>
      <c r="C107" s="24">
        <v>14</v>
      </c>
      <c r="D107" s="24">
        <v>3</v>
      </c>
      <c r="E107" s="61">
        <v>2610160040</v>
      </c>
      <c r="F107" s="67">
        <v>0</v>
      </c>
      <c r="G107" s="245">
        <v>2554.6</v>
      </c>
    </row>
    <row r="108" spans="1:11" s="98" customFormat="1" ht="25.5" customHeight="1" thickBot="1">
      <c r="A108" s="36" t="s">
        <v>156</v>
      </c>
      <c r="B108" s="244" t="s">
        <v>166</v>
      </c>
      <c r="C108" s="204">
        <v>14</v>
      </c>
      <c r="D108" s="205">
        <v>3</v>
      </c>
      <c r="E108" s="61">
        <v>2610160040</v>
      </c>
      <c r="F108" s="207">
        <v>500</v>
      </c>
      <c r="G108" s="175">
        <v>2554.6</v>
      </c>
    </row>
    <row r="109" spans="1:11" ht="15" thickBot="1">
      <c r="A109" s="86" t="s">
        <v>84</v>
      </c>
      <c r="B109" s="87" t="s">
        <v>85</v>
      </c>
      <c r="C109" s="64"/>
      <c r="D109" s="64"/>
      <c r="E109" s="43" t="s">
        <v>210</v>
      </c>
      <c r="F109" s="64"/>
      <c r="G109" s="84">
        <v>15212.14</v>
      </c>
    </row>
    <row r="110" spans="1:11" ht="15" thickBot="1">
      <c r="A110" s="29" t="s">
        <v>39</v>
      </c>
      <c r="B110" s="11" t="s">
        <v>85</v>
      </c>
      <c r="C110" s="1">
        <v>7</v>
      </c>
      <c r="D110" s="1">
        <v>0</v>
      </c>
      <c r="E110" s="43" t="s">
        <v>210</v>
      </c>
      <c r="F110" s="3">
        <v>0</v>
      </c>
      <c r="G110" s="109">
        <v>15212.14</v>
      </c>
    </row>
    <row r="111" spans="1:11" ht="15" thickBot="1">
      <c r="A111" s="34" t="s">
        <v>40</v>
      </c>
      <c r="B111" s="11" t="s">
        <v>85</v>
      </c>
      <c r="C111" s="19">
        <v>7</v>
      </c>
      <c r="D111" s="19">
        <v>1</v>
      </c>
      <c r="E111" s="43" t="s">
        <v>210</v>
      </c>
      <c r="F111" s="21">
        <v>0</v>
      </c>
      <c r="G111" s="113">
        <v>11450</v>
      </c>
    </row>
    <row r="112" spans="1:11" ht="15" thickBot="1">
      <c r="A112" s="30" t="s">
        <v>41</v>
      </c>
      <c r="B112" s="4" t="s">
        <v>85</v>
      </c>
      <c r="C112" s="4">
        <v>7</v>
      </c>
      <c r="D112" s="4">
        <v>1</v>
      </c>
      <c r="E112" s="5" t="s">
        <v>220</v>
      </c>
      <c r="F112" s="6">
        <v>200</v>
      </c>
      <c r="G112" s="111">
        <v>11450</v>
      </c>
      <c r="K112" s="92"/>
    </row>
    <row r="113" spans="1:7" ht="15" thickBot="1">
      <c r="A113" s="32" t="s">
        <v>42</v>
      </c>
      <c r="B113" s="11" t="s">
        <v>85</v>
      </c>
      <c r="C113" s="11">
        <v>7</v>
      </c>
      <c r="D113" s="11">
        <v>2</v>
      </c>
      <c r="E113" s="43" t="s">
        <v>210</v>
      </c>
      <c r="F113" s="12">
        <v>0</v>
      </c>
      <c r="G113" s="114">
        <v>2906.14</v>
      </c>
    </row>
    <row r="114" spans="1:7">
      <c r="A114" s="30" t="s">
        <v>43</v>
      </c>
      <c r="B114" s="4" t="s">
        <v>85</v>
      </c>
      <c r="C114" s="4">
        <v>7</v>
      </c>
      <c r="D114" s="4">
        <v>2</v>
      </c>
      <c r="E114" s="5" t="s">
        <v>221</v>
      </c>
      <c r="F114" s="6">
        <v>200</v>
      </c>
      <c r="G114" s="111">
        <v>400</v>
      </c>
    </row>
    <row r="115" spans="1:7" ht="24.6" thickBot="1">
      <c r="A115" s="36" t="s">
        <v>46</v>
      </c>
      <c r="B115" s="4" t="s">
        <v>85</v>
      </c>
      <c r="C115" s="4">
        <v>7</v>
      </c>
      <c r="D115" s="4">
        <v>2</v>
      </c>
      <c r="E115" s="5">
        <v>1920202590</v>
      </c>
      <c r="F115" s="6">
        <v>200</v>
      </c>
      <c r="G115" s="111">
        <v>2506.14</v>
      </c>
    </row>
    <row r="116" spans="1:7" ht="15" thickBot="1">
      <c r="A116" s="32" t="s">
        <v>49</v>
      </c>
      <c r="B116" s="4" t="s">
        <v>85</v>
      </c>
      <c r="C116" s="11">
        <v>7</v>
      </c>
      <c r="D116" s="11">
        <v>9</v>
      </c>
      <c r="E116" s="43" t="s">
        <v>210</v>
      </c>
      <c r="F116" s="12">
        <v>0</v>
      </c>
      <c r="G116" s="114">
        <v>856</v>
      </c>
    </row>
    <row r="117" spans="1:7" ht="24.6" thickBot="1">
      <c r="A117" s="38" t="s">
        <v>50</v>
      </c>
      <c r="B117" s="4" t="s">
        <v>85</v>
      </c>
      <c r="C117" s="4">
        <v>7</v>
      </c>
      <c r="D117" s="4">
        <v>9</v>
      </c>
      <c r="E117" s="5" t="s">
        <v>238</v>
      </c>
      <c r="F117" s="6">
        <v>100</v>
      </c>
      <c r="G117" s="111">
        <v>856</v>
      </c>
    </row>
    <row r="118" spans="1:7" s="98" customFormat="1" ht="24.6" hidden="1" thickBot="1">
      <c r="A118" s="38" t="s">
        <v>50</v>
      </c>
      <c r="B118" s="4" t="s">
        <v>189</v>
      </c>
      <c r="C118" s="4">
        <v>7</v>
      </c>
      <c r="D118" s="4">
        <v>9</v>
      </c>
      <c r="E118" s="5" t="s">
        <v>238</v>
      </c>
      <c r="F118" s="6">
        <v>200</v>
      </c>
      <c r="G118" s="111"/>
    </row>
    <row r="119" spans="1:7" ht="15" thickBot="1">
      <c r="A119" s="86" t="s">
        <v>86</v>
      </c>
      <c r="B119" s="87" t="s">
        <v>87</v>
      </c>
      <c r="C119" s="64"/>
      <c r="D119" s="64"/>
      <c r="E119" s="43" t="s">
        <v>210</v>
      </c>
      <c r="F119" s="64"/>
      <c r="G119" s="77">
        <v>267875.84000000003</v>
      </c>
    </row>
    <row r="120" spans="1:7" ht="15" thickBot="1">
      <c r="A120" s="29" t="s">
        <v>39</v>
      </c>
      <c r="B120" s="11" t="s">
        <v>87</v>
      </c>
      <c r="C120" s="1">
        <v>7</v>
      </c>
      <c r="D120" s="1">
        <v>0</v>
      </c>
      <c r="E120" s="43" t="s">
        <v>210</v>
      </c>
      <c r="F120" s="3">
        <v>0</v>
      </c>
      <c r="G120" s="109">
        <v>258585.14</v>
      </c>
    </row>
    <row r="121" spans="1:7" ht="15" thickBot="1">
      <c r="A121" s="34" t="s">
        <v>40</v>
      </c>
      <c r="B121" s="4" t="s">
        <v>87</v>
      </c>
      <c r="C121" s="19">
        <v>7</v>
      </c>
      <c r="D121" s="19">
        <v>1</v>
      </c>
      <c r="E121" s="43" t="s">
        <v>210</v>
      </c>
      <c r="F121" s="21">
        <v>0</v>
      </c>
      <c r="G121" s="113">
        <v>73455.5</v>
      </c>
    </row>
    <row r="122" spans="1:7" s="98" customFormat="1" ht="15" thickBot="1">
      <c r="A122" s="30" t="s">
        <v>211</v>
      </c>
      <c r="B122" s="4" t="s">
        <v>87</v>
      </c>
      <c r="C122" s="180">
        <v>7</v>
      </c>
      <c r="D122" s="180">
        <v>1</v>
      </c>
      <c r="E122" s="182" t="s">
        <v>212</v>
      </c>
      <c r="F122" s="181">
        <v>100</v>
      </c>
      <c r="G122" s="175">
        <v>50641.2</v>
      </c>
    </row>
    <row r="123" spans="1:7" s="98" customFormat="1">
      <c r="A123" s="30" t="s">
        <v>211</v>
      </c>
      <c r="B123" s="4" t="s">
        <v>87</v>
      </c>
      <c r="C123" s="180">
        <v>7</v>
      </c>
      <c r="D123" s="180">
        <v>1</v>
      </c>
      <c r="E123" s="182" t="s">
        <v>212</v>
      </c>
      <c r="F123" s="181">
        <v>200</v>
      </c>
      <c r="G123" s="175">
        <v>470.4</v>
      </c>
    </row>
    <row r="124" spans="1:7">
      <c r="A124" s="30" t="s">
        <v>41</v>
      </c>
      <c r="B124" s="11" t="s">
        <v>87</v>
      </c>
      <c r="C124" s="4">
        <v>7</v>
      </c>
      <c r="D124" s="4">
        <v>1</v>
      </c>
      <c r="E124" s="5" t="s">
        <v>220</v>
      </c>
      <c r="F124" s="6">
        <v>100</v>
      </c>
      <c r="G124" s="111">
        <v>15749.4</v>
      </c>
    </row>
    <row r="125" spans="1:7" s="98" customFormat="1">
      <c r="A125" s="30" t="s">
        <v>41</v>
      </c>
      <c r="B125" s="11" t="s">
        <v>87</v>
      </c>
      <c r="C125" s="4">
        <v>7</v>
      </c>
      <c r="D125" s="4">
        <v>1</v>
      </c>
      <c r="E125" s="5" t="s">
        <v>220</v>
      </c>
      <c r="F125" s="6">
        <v>200</v>
      </c>
      <c r="G125" s="111">
        <v>6474</v>
      </c>
    </row>
    <row r="126" spans="1:7" s="98" customFormat="1" hidden="1">
      <c r="A126" s="30" t="s">
        <v>41</v>
      </c>
      <c r="B126" s="11" t="s">
        <v>87</v>
      </c>
      <c r="C126" s="4">
        <v>7</v>
      </c>
      <c r="D126" s="4">
        <v>1</v>
      </c>
      <c r="E126" s="5" t="s">
        <v>220</v>
      </c>
      <c r="F126" s="6">
        <v>400</v>
      </c>
      <c r="G126" s="111">
        <v>0</v>
      </c>
    </row>
    <row r="127" spans="1:7" s="98" customFormat="1" ht="15" thickBot="1">
      <c r="A127" s="30" t="s">
        <v>41</v>
      </c>
      <c r="B127" s="11" t="s">
        <v>87</v>
      </c>
      <c r="C127" s="4">
        <v>7</v>
      </c>
      <c r="D127" s="4">
        <v>1</v>
      </c>
      <c r="E127" s="5" t="s">
        <v>220</v>
      </c>
      <c r="F127" s="6">
        <v>800</v>
      </c>
      <c r="G127" s="111">
        <v>120.5</v>
      </c>
    </row>
    <row r="128" spans="1:7" s="98" customFormat="1" ht="15" hidden="1" thickBot="1">
      <c r="A128" s="37" t="s">
        <v>32</v>
      </c>
      <c r="B128" s="24" t="s">
        <v>87</v>
      </c>
      <c r="C128" s="13">
        <v>7</v>
      </c>
      <c r="D128" s="13">
        <v>1</v>
      </c>
      <c r="E128" s="14">
        <v>7950000</v>
      </c>
      <c r="F128" s="15">
        <v>200</v>
      </c>
      <c r="G128" s="111">
        <v>0</v>
      </c>
    </row>
    <row r="129" spans="1:10" ht="15" thickBot="1">
      <c r="A129" s="32" t="s">
        <v>42</v>
      </c>
      <c r="B129" s="4" t="s">
        <v>87</v>
      </c>
      <c r="C129" s="11">
        <v>7</v>
      </c>
      <c r="D129" s="11">
        <v>2</v>
      </c>
      <c r="E129" s="43" t="s">
        <v>210</v>
      </c>
      <c r="F129" s="12">
        <v>0</v>
      </c>
      <c r="G129" s="114">
        <v>179812.64</v>
      </c>
    </row>
    <row r="130" spans="1:10">
      <c r="A130" s="30" t="s">
        <v>43</v>
      </c>
      <c r="B130" s="4" t="s">
        <v>87</v>
      </c>
      <c r="C130" s="4">
        <v>7</v>
      </c>
      <c r="D130" s="4">
        <v>2</v>
      </c>
      <c r="E130" s="5" t="s">
        <v>221</v>
      </c>
      <c r="F130" s="6">
        <v>200</v>
      </c>
      <c r="G130" s="111">
        <v>15202.64</v>
      </c>
      <c r="I130" s="92"/>
    </row>
    <row r="131" spans="1:10" s="98" customFormat="1">
      <c r="A131" s="30" t="s">
        <v>43</v>
      </c>
      <c r="B131" s="4" t="s">
        <v>87</v>
      </c>
      <c r="C131" s="4">
        <v>7</v>
      </c>
      <c r="D131" s="4">
        <v>2</v>
      </c>
      <c r="E131" s="5" t="s">
        <v>221</v>
      </c>
      <c r="F131" s="6">
        <v>400</v>
      </c>
      <c r="G131" s="111">
        <v>405</v>
      </c>
      <c r="I131" s="92"/>
    </row>
    <row r="132" spans="1:10" s="98" customFormat="1">
      <c r="A132" s="30" t="s">
        <v>43</v>
      </c>
      <c r="B132" s="4" t="s">
        <v>85</v>
      </c>
      <c r="C132" s="4">
        <v>7</v>
      </c>
      <c r="D132" s="4">
        <v>2</v>
      </c>
      <c r="E132" s="5" t="s">
        <v>221</v>
      </c>
      <c r="F132" s="6">
        <v>800</v>
      </c>
      <c r="G132" s="111">
        <v>560</v>
      </c>
      <c r="I132" s="92"/>
    </row>
    <row r="133" spans="1:10" ht="24">
      <c r="A133" s="36" t="s">
        <v>44</v>
      </c>
      <c r="B133" s="4" t="s">
        <v>87</v>
      </c>
      <c r="C133" s="4">
        <v>7</v>
      </c>
      <c r="D133" s="4">
        <v>2</v>
      </c>
      <c r="E133" s="5">
        <v>1920206590</v>
      </c>
      <c r="F133" s="6">
        <v>100</v>
      </c>
      <c r="G133" s="111">
        <v>146173</v>
      </c>
    </row>
    <row r="134" spans="1:10" s="98" customFormat="1" ht="24">
      <c r="A134" s="36" t="s">
        <v>44</v>
      </c>
      <c r="B134" s="4" t="s">
        <v>85</v>
      </c>
      <c r="C134" s="4">
        <v>7</v>
      </c>
      <c r="D134" s="4">
        <v>2</v>
      </c>
      <c r="E134" s="5">
        <v>1920206590</v>
      </c>
      <c r="F134" s="6">
        <v>200</v>
      </c>
      <c r="G134" s="111">
        <v>1017</v>
      </c>
    </row>
    <row r="135" spans="1:10" s="98" customFormat="1">
      <c r="A135" s="161" t="s">
        <v>229</v>
      </c>
      <c r="B135" s="4" t="s">
        <v>87</v>
      </c>
      <c r="C135" s="4">
        <v>7</v>
      </c>
      <c r="D135" s="4">
        <v>2</v>
      </c>
      <c r="E135" s="5" t="s">
        <v>232</v>
      </c>
      <c r="F135" s="6">
        <v>100</v>
      </c>
      <c r="G135" s="111">
        <v>11778</v>
      </c>
      <c r="I135" s="92"/>
    </row>
    <row r="136" spans="1:10" s="98" customFormat="1">
      <c r="A136" s="161" t="s">
        <v>229</v>
      </c>
      <c r="B136" s="4" t="s">
        <v>85</v>
      </c>
      <c r="C136" s="4">
        <v>7</v>
      </c>
      <c r="D136" s="4">
        <v>2</v>
      </c>
      <c r="E136" s="5" t="s">
        <v>232</v>
      </c>
      <c r="F136" s="6">
        <v>200</v>
      </c>
      <c r="G136" s="111">
        <v>940</v>
      </c>
    </row>
    <row r="137" spans="1:10" s="98" customFormat="1" hidden="1">
      <c r="A137" s="161" t="s">
        <v>229</v>
      </c>
      <c r="B137" s="4" t="s">
        <v>85</v>
      </c>
      <c r="C137" s="4">
        <v>7</v>
      </c>
      <c r="D137" s="4">
        <v>2</v>
      </c>
      <c r="E137" s="5" t="s">
        <v>232</v>
      </c>
      <c r="F137" s="6">
        <v>400</v>
      </c>
      <c r="G137" s="111">
        <v>0</v>
      </c>
    </row>
    <row r="138" spans="1:10" s="98" customFormat="1">
      <c r="A138" s="161" t="s">
        <v>229</v>
      </c>
      <c r="B138" s="4" t="s">
        <v>189</v>
      </c>
      <c r="C138" s="4">
        <v>7</v>
      </c>
      <c r="D138" s="4">
        <v>2</v>
      </c>
      <c r="E138" s="5" t="s">
        <v>232</v>
      </c>
      <c r="F138" s="6">
        <v>800</v>
      </c>
      <c r="G138" s="111">
        <v>37</v>
      </c>
    </row>
    <row r="139" spans="1:10" s="98" customFormat="1" hidden="1">
      <c r="A139" s="161" t="s">
        <v>230</v>
      </c>
      <c r="B139" s="11" t="s">
        <v>87</v>
      </c>
      <c r="C139" s="4">
        <v>7</v>
      </c>
      <c r="D139" s="4">
        <v>2</v>
      </c>
      <c r="E139" s="5" t="s">
        <v>233</v>
      </c>
      <c r="F139" s="6">
        <v>100</v>
      </c>
      <c r="G139" s="111"/>
      <c r="I139" s="92"/>
      <c r="J139" s="92"/>
    </row>
    <row r="140" spans="1:10" s="98" customFormat="1" hidden="1">
      <c r="A140" s="161" t="s">
        <v>230</v>
      </c>
      <c r="B140" s="11" t="s">
        <v>85</v>
      </c>
      <c r="C140" s="4">
        <v>7</v>
      </c>
      <c r="D140" s="4">
        <v>2</v>
      </c>
      <c r="E140" s="5" t="s">
        <v>233</v>
      </c>
      <c r="F140" s="6">
        <v>200</v>
      </c>
      <c r="G140" s="111"/>
      <c r="J140" s="92"/>
    </row>
    <row r="141" spans="1:10" s="98" customFormat="1" hidden="1">
      <c r="A141" s="161" t="s">
        <v>230</v>
      </c>
      <c r="B141" s="11" t="s">
        <v>189</v>
      </c>
      <c r="C141" s="4">
        <v>7</v>
      </c>
      <c r="D141" s="4">
        <v>2</v>
      </c>
      <c r="E141" s="5" t="s">
        <v>233</v>
      </c>
      <c r="F141" s="6">
        <v>800</v>
      </c>
      <c r="G141" s="111"/>
      <c r="J141" s="92"/>
    </row>
    <row r="142" spans="1:10">
      <c r="A142" s="161" t="s">
        <v>231</v>
      </c>
      <c r="B142" s="11" t="s">
        <v>87</v>
      </c>
      <c r="C142" s="4">
        <v>7</v>
      </c>
      <c r="D142" s="4">
        <v>2</v>
      </c>
      <c r="E142" s="5" t="s">
        <v>234</v>
      </c>
      <c r="F142" s="6">
        <v>100</v>
      </c>
      <c r="G142" s="111">
        <v>3374</v>
      </c>
      <c r="I142" s="92"/>
      <c r="J142" s="92"/>
    </row>
    <row r="143" spans="1:10" s="98" customFormat="1">
      <c r="A143" s="161" t="s">
        <v>231</v>
      </c>
      <c r="B143" s="11" t="s">
        <v>85</v>
      </c>
      <c r="C143" s="4">
        <v>7</v>
      </c>
      <c r="D143" s="4">
        <v>2</v>
      </c>
      <c r="E143" s="5" t="s">
        <v>234</v>
      </c>
      <c r="F143" s="6">
        <v>200</v>
      </c>
      <c r="G143" s="111">
        <v>316</v>
      </c>
      <c r="J143" s="92"/>
    </row>
    <row r="144" spans="1:10" s="98" customFormat="1" hidden="1">
      <c r="A144" s="161" t="s">
        <v>231</v>
      </c>
      <c r="B144" s="11" t="s">
        <v>85</v>
      </c>
      <c r="C144" s="4">
        <v>7</v>
      </c>
      <c r="D144" s="4">
        <v>2</v>
      </c>
      <c r="E144" s="5" t="s">
        <v>234</v>
      </c>
      <c r="F144" s="6">
        <v>400</v>
      </c>
      <c r="G144" s="111">
        <v>0</v>
      </c>
      <c r="J144" s="92"/>
    </row>
    <row r="145" spans="1:10" s="98" customFormat="1" ht="15" thickBot="1">
      <c r="A145" s="161" t="s">
        <v>231</v>
      </c>
      <c r="B145" s="11" t="s">
        <v>189</v>
      </c>
      <c r="C145" s="4">
        <v>7</v>
      </c>
      <c r="D145" s="4">
        <v>2</v>
      </c>
      <c r="E145" s="5" t="s">
        <v>234</v>
      </c>
      <c r="F145" s="6">
        <v>800</v>
      </c>
      <c r="G145" s="111">
        <v>10</v>
      </c>
      <c r="J145" s="92"/>
    </row>
    <row r="146" spans="1:10" s="98" customFormat="1" ht="15" hidden="1" thickBot="1">
      <c r="A146" s="37" t="s">
        <v>32</v>
      </c>
      <c r="B146" s="24" t="s">
        <v>87</v>
      </c>
      <c r="C146" s="13">
        <v>7</v>
      </c>
      <c r="D146" s="13">
        <v>2</v>
      </c>
      <c r="E146" s="5" t="s">
        <v>223</v>
      </c>
      <c r="F146" s="15">
        <v>200</v>
      </c>
      <c r="G146" s="111">
        <v>0</v>
      </c>
      <c r="J146" s="92"/>
    </row>
    <row r="147" spans="1:10" ht="15" thickBot="1">
      <c r="A147" s="32" t="s">
        <v>49</v>
      </c>
      <c r="B147" s="4" t="s">
        <v>87</v>
      </c>
      <c r="C147" s="11">
        <v>7</v>
      </c>
      <c r="D147" s="11">
        <v>9</v>
      </c>
      <c r="E147" s="43" t="s">
        <v>210</v>
      </c>
      <c r="F147" s="12">
        <v>0</v>
      </c>
      <c r="G147" s="114">
        <v>5317</v>
      </c>
      <c r="I147" s="92"/>
    </row>
    <row r="148" spans="1:10">
      <c r="A148" s="30" t="s">
        <v>11</v>
      </c>
      <c r="B148" s="4" t="s">
        <v>87</v>
      </c>
      <c r="C148" s="4">
        <v>7</v>
      </c>
      <c r="D148" s="4">
        <v>9</v>
      </c>
      <c r="E148" s="5" t="s">
        <v>215</v>
      </c>
      <c r="F148" s="6">
        <v>100</v>
      </c>
      <c r="G148" s="111">
        <v>1240</v>
      </c>
    </row>
    <row r="149" spans="1:10" s="98" customFormat="1">
      <c r="A149" s="30" t="s">
        <v>11</v>
      </c>
      <c r="B149" s="4" t="s">
        <v>85</v>
      </c>
      <c r="C149" s="4">
        <v>7</v>
      </c>
      <c r="D149" s="4">
        <v>9</v>
      </c>
      <c r="E149" s="5" t="s">
        <v>215</v>
      </c>
      <c r="F149" s="6">
        <v>200</v>
      </c>
      <c r="G149" s="111">
        <v>490</v>
      </c>
    </row>
    <row r="150" spans="1:10" s="98" customFormat="1">
      <c r="A150" s="38" t="s">
        <v>236</v>
      </c>
      <c r="B150" s="4" t="s">
        <v>87</v>
      </c>
      <c r="C150" s="4">
        <v>7</v>
      </c>
      <c r="D150" s="4">
        <v>9</v>
      </c>
      <c r="E150" s="5" t="s">
        <v>235</v>
      </c>
      <c r="F150" s="6">
        <v>100</v>
      </c>
      <c r="G150" s="111">
        <v>2882</v>
      </c>
      <c r="I150" s="92"/>
    </row>
    <row r="151" spans="1:10" s="98" customFormat="1">
      <c r="A151" s="38" t="s">
        <v>236</v>
      </c>
      <c r="B151" s="4" t="s">
        <v>85</v>
      </c>
      <c r="C151" s="4">
        <v>7</v>
      </c>
      <c r="D151" s="4">
        <v>9</v>
      </c>
      <c r="E151" s="5" t="s">
        <v>235</v>
      </c>
      <c r="F151" s="6">
        <v>200</v>
      </c>
      <c r="G151" s="111">
        <v>390</v>
      </c>
    </row>
    <row r="152" spans="1:10" s="98" customFormat="1">
      <c r="A152" s="38" t="s">
        <v>236</v>
      </c>
      <c r="B152" s="4" t="s">
        <v>189</v>
      </c>
      <c r="C152" s="4">
        <v>7</v>
      </c>
      <c r="D152" s="4">
        <v>9</v>
      </c>
      <c r="E152" s="5" t="s">
        <v>235</v>
      </c>
      <c r="F152" s="6">
        <v>800</v>
      </c>
      <c r="G152" s="111">
        <v>15</v>
      </c>
    </row>
    <row r="153" spans="1:10">
      <c r="A153" s="37" t="s">
        <v>32</v>
      </c>
      <c r="B153" s="7" t="s">
        <v>87</v>
      </c>
      <c r="C153" s="13">
        <v>7</v>
      </c>
      <c r="D153" s="13">
        <v>9</v>
      </c>
      <c r="E153" s="5" t="s">
        <v>223</v>
      </c>
      <c r="F153" s="15">
        <v>200</v>
      </c>
      <c r="G153" s="111">
        <v>300</v>
      </c>
    </row>
    <row r="154" spans="1:10">
      <c r="A154" s="80" t="s">
        <v>70</v>
      </c>
      <c r="B154" s="7" t="s">
        <v>87</v>
      </c>
      <c r="C154" s="7">
        <v>10</v>
      </c>
      <c r="D154" s="7">
        <v>4</v>
      </c>
      <c r="E154" s="44">
        <v>0</v>
      </c>
      <c r="F154" s="45">
        <v>0</v>
      </c>
      <c r="G154" s="137">
        <v>9290.7000000000007</v>
      </c>
    </row>
    <row r="155" spans="1:10" ht="48" hidden="1">
      <c r="A155" s="65" t="s">
        <v>71</v>
      </c>
      <c r="B155" s="24" t="s">
        <v>87</v>
      </c>
      <c r="C155" s="24">
        <v>10</v>
      </c>
      <c r="D155" s="24">
        <v>4</v>
      </c>
      <c r="E155" s="66">
        <v>5200000</v>
      </c>
      <c r="F155" s="67">
        <v>300</v>
      </c>
      <c r="G155" s="111">
        <v>0</v>
      </c>
    </row>
    <row r="156" spans="1:10" s="98" customFormat="1" ht="60">
      <c r="A156" s="65" t="s">
        <v>199</v>
      </c>
      <c r="B156" s="24" t="s">
        <v>87</v>
      </c>
      <c r="C156" s="24">
        <v>10</v>
      </c>
      <c r="D156" s="24">
        <v>4</v>
      </c>
      <c r="E156" s="66">
        <v>2230181540</v>
      </c>
      <c r="F156" s="67">
        <v>300</v>
      </c>
      <c r="G156" s="111">
        <v>1308.3</v>
      </c>
    </row>
    <row r="157" spans="1:10">
      <c r="A157" s="88" t="s">
        <v>72</v>
      </c>
      <c r="B157" s="62" t="s">
        <v>87</v>
      </c>
      <c r="C157" s="62">
        <v>10</v>
      </c>
      <c r="D157" s="62">
        <v>4</v>
      </c>
      <c r="E157" s="89">
        <v>2230781520</v>
      </c>
      <c r="F157" s="90">
        <v>300</v>
      </c>
      <c r="G157" s="111">
        <v>5947</v>
      </c>
    </row>
    <row r="158" spans="1:10" s="98" customFormat="1">
      <c r="A158" s="88" t="s">
        <v>72</v>
      </c>
      <c r="B158" s="62" t="s">
        <v>87</v>
      </c>
      <c r="C158" s="62">
        <v>10</v>
      </c>
      <c r="D158" s="62">
        <v>4</v>
      </c>
      <c r="E158" s="89">
        <v>2230781520</v>
      </c>
      <c r="F158" s="90">
        <v>300</v>
      </c>
      <c r="G158" s="111">
        <v>2035.4</v>
      </c>
    </row>
    <row r="159" spans="1:10" ht="15" thickBot="1">
      <c r="A159" s="86" t="s">
        <v>88</v>
      </c>
      <c r="B159" s="87" t="s">
        <v>89</v>
      </c>
      <c r="C159" s="64"/>
      <c r="D159" s="64"/>
      <c r="E159" s="64"/>
      <c r="F159" s="64"/>
      <c r="G159" s="77">
        <v>23123.604899999998</v>
      </c>
    </row>
    <row r="160" spans="1:10" ht="15" thickBot="1">
      <c r="A160" s="29" t="s">
        <v>39</v>
      </c>
      <c r="B160" s="11" t="s">
        <v>89</v>
      </c>
      <c r="C160" s="1">
        <v>7</v>
      </c>
      <c r="D160" s="1">
        <v>0</v>
      </c>
      <c r="E160" s="43" t="s">
        <v>210</v>
      </c>
      <c r="F160" s="3">
        <v>0</v>
      </c>
      <c r="G160" s="109">
        <v>4523</v>
      </c>
    </row>
    <row r="161" spans="1:11" ht="15" thickBot="1">
      <c r="A161" s="32" t="s">
        <v>42</v>
      </c>
      <c r="B161" s="11" t="s">
        <v>89</v>
      </c>
      <c r="C161" s="11">
        <v>7</v>
      </c>
      <c r="D161" s="11">
        <v>2</v>
      </c>
      <c r="E161" s="43" t="s">
        <v>210</v>
      </c>
      <c r="F161" s="12">
        <v>0</v>
      </c>
      <c r="G161" s="114">
        <v>4523</v>
      </c>
    </row>
    <row r="162" spans="1:11">
      <c r="A162" s="5" t="s">
        <v>230</v>
      </c>
      <c r="B162" s="4" t="s">
        <v>89</v>
      </c>
      <c r="C162" s="4">
        <v>7</v>
      </c>
      <c r="D162" s="4">
        <v>2</v>
      </c>
      <c r="E162" s="5" t="s">
        <v>233</v>
      </c>
      <c r="F162" s="6">
        <v>100</v>
      </c>
      <c r="G162" s="111">
        <v>4378</v>
      </c>
      <c r="K162" s="92"/>
    </row>
    <row r="163" spans="1:11" s="98" customFormat="1" ht="15" thickBot="1">
      <c r="A163" s="5" t="s">
        <v>230</v>
      </c>
      <c r="B163" s="4" t="s">
        <v>89</v>
      </c>
      <c r="C163" s="4">
        <v>7</v>
      </c>
      <c r="D163" s="4">
        <v>2</v>
      </c>
      <c r="E163" s="5" t="s">
        <v>233</v>
      </c>
      <c r="F163" s="6">
        <v>200</v>
      </c>
      <c r="G163" s="111">
        <v>145</v>
      </c>
      <c r="K163" s="92"/>
    </row>
    <row r="164" spans="1:11" s="98" customFormat="1" ht="15" hidden="1" thickBot="1">
      <c r="A164" s="5" t="s">
        <v>230</v>
      </c>
      <c r="B164" s="4" t="s">
        <v>89</v>
      </c>
      <c r="C164" s="4">
        <v>7</v>
      </c>
      <c r="D164" s="4">
        <v>2</v>
      </c>
      <c r="E164" s="5" t="s">
        <v>233</v>
      </c>
      <c r="F164" s="6">
        <v>300</v>
      </c>
      <c r="G164" s="171">
        <v>0</v>
      </c>
      <c r="K164" s="92"/>
    </row>
    <row r="165" spans="1:11" s="98" customFormat="1" ht="15" thickBot="1">
      <c r="A165" s="266" t="s">
        <v>139</v>
      </c>
      <c r="B165" s="237" t="s">
        <v>89</v>
      </c>
      <c r="C165" s="237">
        <v>8</v>
      </c>
      <c r="D165" s="237">
        <v>0</v>
      </c>
      <c r="E165" s="43" t="s">
        <v>210</v>
      </c>
      <c r="F165" s="265">
        <v>0</v>
      </c>
      <c r="G165" s="109">
        <v>7240.6049000000003</v>
      </c>
      <c r="J165" s="92"/>
      <c r="K165" s="92"/>
    </row>
    <row r="166" spans="1:11" s="98" customFormat="1" ht="15" thickBot="1">
      <c r="A166" s="162" t="s">
        <v>289</v>
      </c>
      <c r="B166" s="237" t="s">
        <v>89</v>
      </c>
      <c r="C166" s="237">
        <v>8</v>
      </c>
      <c r="D166" s="233">
        <v>0</v>
      </c>
      <c r="E166" s="43" t="s">
        <v>210</v>
      </c>
      <c r="F166" s="268">
        <v>0</v>
      </c>
      <c r="G166" s="264">
        <v>721.60490000000004</v>
      </c>
      <c r="J166" s="92"/>
      <c r="K166" s="92"/>
    </row>
    <row r="167" spans="1:11" s="98" customFormat="1" ht="15" thickBot="1">
      <c r="A167" s="161" t="s">
        <v>285</v>
      </c>
      <c r="B167" s="267" t="s">
        <v>89</v>
      </c>
      <c r="C167" s="267">
        <v>8</v>
      </c>
      <c r="D167" s="4">
        <v>1</v>
      </c>
      <c r="E167" s="178" t="s">
        <v>284</v>
      </c>
      <c r="F167" s="6">
        <v>200</v>
      </c>
      <c r="G167" s="269">
        <v>200</v>
      </c>
      <c r="J167" s="92"/>
      <c r="K167" s="92"/>
    </row>
    <row r="168" spans="1:11" s="98" customFormat="1" ht="15" thickBot="1">
      <c r="A168" s="161" t="s">
        <v>286</v>
      </c>
      <c r="B168" s="267" t="s">
        <v>89</v>
      </c>
      <c r="C168" s="267">
        <v>8</v>
      </c>
      <c r="D168" s="4">
        <v>1</v>
      </c>
      <c r="E168" s="178" t="s">
        <v>287</v>
      </c>
      <c r="F168" s="6">
        <v>100</v>
      </c>
      <c r="G168" s="269">
        <v>50</v>
      </c>
      <c r="J168" s="92"/>
      <c r="K168" s="92"/>
    </row>
    <row r="169" spans="1:11" s="98" customFormat="1" ht="15" thickBot="1">
      <c r="A169" s="161" t="s">
        <v>291</v>
      </c>
      <c r="B169" s="267" t="s">
        <v>89</v>
      </c>
      <c r="C169" s="267">
        <v>8</v>
      </c>
      <c r="D169" s="4">
        <v>1</v>
      </c>
      <c r="E169" s="178" t="s">
        <v>288</v>
      </c>
      <c r="F169" s="6">
        <v>200</v>
      </c>
      <c r="G169" s="269">
        <v>307.71019999999999</v>
      </c>
      <c r="J169" s="92"/>
      <c r="K169" s="92"/>
    </row>
    <row r="170" spans="1:11" s="98" customFormat="1">
      <c r="A170" s="161" t="s">
        <v>292</v>
      </c>
      <c r="B170" s="267" t="s">
        <v>89</v>
      </c>
      <c r="C170" s="267">
        <v>8</v>
      </c>
      <c r="D170" s="4"/>
      <c r="E170" s="178" t="s">
        <v>290</v>
      </c>
      <c r="F170" s="6">
        <v>200</v>
      </c>
      <c r="G170" s="269">
        <v>163.8947</v>
      </c>
      <c r="J170" s="92"/>
      <c r="K170" s="92"/>
    </row>
    <row r="171" spans="1:11" s="98" customFormat="1" ht="15" thickBot="1">
      <c r="A171" s="34" t="s">
        <v>51</v>
      </c>
      <c r="B171" s="180" t="s">
        <v>89</v>
      </c>
      <c r="C171" s="19">
        <v>8</v>
      </c>
      <c r="D171" s="19">
        <v>1</v>
      </c>
      <c r="E171" s="184" t="s">
        <v>210</v>
      </c>
      <c r="F171" s="21">
        <v>0</v>
      </c>
      <c r="G171" s="113">
        <v>5996</v>
      </c>
      <c r="K171" s="92"/>
    </row>
    <row r="172" spans="1:11" s="98" customFormat="1">
      <c r="A172" s="30" t="s">
        <v>52</v>
      </c>
      <c r="B172" s="4" t="s">
        <v>89</v>
      </c>
      <c r="C172" s="4">
        <v>8</v>
      </c>
      <c r="D172" s="4">
        <v>1</v>
      </c>
      <c r="E172" s="5" t="s">
        <v>224</v>
      </c>
      <c r="F172" s="6">
        <v>100</v>
      </c>
      <c r="G172" s="111">
        <v>2480</v>
      </c>
      <c r="K172" s="92"/>
    </row>
    <row r="173" spans="1:11" s="98" customFormat="1">
      <c r="A173" s="30" t="s">
        <v>52</v>
      </c>
      <c r="B173" s="4" t="s">
        <v>89</v>
      </c>
      <c r="C173" s="4">
        <v>8</v>
      </c>
      <c r="D173" s="4">
        <v>1</v>
      </c>
      <c r="E173" s="5" t="s">
        <v>224</v>
      </c>
      <c r="F173" s="6">
        <v>200</v>
      </c>
      <c r="G173" s="111">
        <v>609</v>
      </c>
      <c r="K173" s="92"/>
    </row>
    <row r="174" spans="1:11" s="98" customFormat="1" hidden="1">
      <c r="A174" s="30" t="s">
        <v>52</v>
      </c>
      <c r="B174" s="4" t="s">
        <v>89</v>
      </c>
      <c r="C174" s="4">
        <v>8</v>
      </c>
      <c r="D174" s="4">
        <v>1</v>
      </c>
      <c r="E174" s="5" t="s">
        <v>224</v>
      </c>
      <c r="F174" s="6">
        <v>800</v>
      </c>
      <c r="G174" s="111">
        <v>0</v>
      </c>
      <c r="K174" s="92"/>
    </row>
    <row r="175" spans="1:11" s="98" customFormat="1">
      <c r="A175" s="30" t="s">
        <v>53</v>
      </c>
      <c r="B175" s="4" t="s">
        <v>89</v>
      </c>
      <c r="C175" s="4">
        <v>8</v>
      </c>
      <c r="D175" s="4">
        <v>1</v>
      </c>
      <c r="E175" s="5" t="s">
        <v>225</v>
      </c>
      <c r="F175" s="6">
        <v>100</v>
      </c>
      <c r="G175" s="111">
        <v>2877</v>
      </c>
      <c r="K175" s="92"/>
    </row>
    <row r="176" spans="1:11" s="98" customFormat="1" ht="15" thickBot="1">
      <c r="A176" s="30" t="s">
        <v>53</v>
      </c>
      <c r="B176" s="4" t="s">
        <v>89</v>
      </c>
      <c r="C176" s="4">
        <v>8</v>
      </c>
      <c r="D176" s="4">
        <v>1</v>
      </c>
      <c r="E176" s="5" t="s">
        <v>225</v>
      </c>
      <c r="F176" s="6">
        <v>200</v>
      </c>
      <c r="G176" s="111">
        <v>30</v>
      </c>
      <c r="K176" s="92"/>
    </row>
    <row r="177" spans="1:11" s="98" customFormat="1" ht="15" hidden="1" thickBot="1">
      <c r="A177" s="36" t="s">
        <v>198</v>
      </c>
      <c r="B177" s="4" t="s">
        <v>89</v>
      </c>
      <c r="C177" s="4">
        <v>8</v>
      </c>
      <c r="D177" s="4">
        <v>1</v>
      </c>
      <c r="E177" s="5">
        <v>9994500000</v>
      </c>
      <c r="F177" s="6">
        <v>200</v>
      </c>
      <c r="G177" s="111"/>
      <c r="K177" s="92"/>
    </row>
    <row r="178" spans="1:11" ht="15" thickBot="1">
      <c r="A178" s="32" t="s">
        <v>140</v>
      </c>
      <c r="B178" s="11" t="s">
        <v>89</v>
      </c>
      <c r="C178" s="11">
        <v>8</v>
      </c>
      <c r="D178" s="11">
        <v>4</v>
      </c>
      <c r="E178" s="43" t="s">
        <v>210</v>
      </c>
      <c r="F178" s="12">
        <v>0</v>
      </c>
      <c r="G178" s="115">
        <v>523</v>
      </c>
    </row>
    <row r="179" spans="1:11">
      <c r="A179" s="30" t="s">
        <v>11</v>
      </c>
      <c r="B179" s="4" t="s">
        <v>89</v>
      </c>
      <c r="C179" s="4">
        <v>8</v>
      </c>
      <c r="D179" s="4">
        <v>4</v>
      </c>
      <c r="E179" s="5" t="s">
        <v>215</v>
      </c>
      <c r="F179" s="6">
        <v>100</v>
      </c>
      <c r="G179" s="111">
        <v>503</v>
      </c>
    </row>
    <row r="180" spans="1:11" s="98" customFormat="1" ht="15" thickBot="1">
      <c r="A180" s="30" t="s">
        <v>11</v>
      </c>
      <c r="B180" s="4" t="s">
        <v>190</v>
      </c>
      <c r="C180" s="4">
        <v>8</v>
      </c>
      <c r="D180" s="4">
        <v>4</v>
      </c>
      <c r="E180" s="5" t="s">
        <v>215</v>
      </c>
      <c r="F180" s="6">
        <v>200</v>
      </c>
      <c r="G180" s="111">
        <v>20</v>
      </c>
    </row>
    <row r="181" spans="1:11" ht="15" thickBot="1">
      <c r="A181" s="29" t="s">
        <v>139</v>
      </c>
      <c r="B181" s="11" t="s">
        <v>89</v>
      </c>
      <c r="C181" s="1">
        <v>8</v>
      </c>
      <c r="D181" s="1">
        <v>0</v>
      </c>
      <c r="E181" s="43" t="s">
        <v>210</v>
      </c>
      <c r="F181" s="3">
        <v>0</v>
      </c>
      <c r="G181" s="109">
        <v>11360</v>
      </c>
    </row>
    <row r="182" spans="1:11" ht="15" thickBot="1">
      <c r="A182" s="34" t="s">
        <v>51</v>
      </c>
      <c r="B182" s="11" t="s">
        <v>89</v>
      </c>
      <c r="C182" s="19">
        <v>8</v>
      </c>
      <c r="D182" s="19">
        <v>1</v>
      </c>
      <c r="E182" s="43" t="s">
        <v>210</v>
      </c>
      <c r="F182" s="21">
        <v>0</v>
      </c>
      <c r="G182" s="112">
        <v>11360</v>
      </c>
    </row>
    <row r="183" spans="1:11" s="98" customFormat="1" ht="24.6">
      <c r="A183" s="30" t="s">
        <v>54</v>
      </c>
      <c r="B183" s="4" t="s">
        <v>191</v>
      </c>
      <c r="C183" s="4">
        <v>8</v>
      </c>
      <c r="D183" s="4">
        <v>1</v>
      </c>
      <c r="E183" s="5" t="s">
        <v>226</v>
      </c>
      <c r="F183" s="6">
        <v>100</v>
      </c>
      <c r="G183" s="153">
        <v>10826</v>
      </c>
    </row>
    <row r="184" spans="1:11" s="98" customFormat="1" ht="24.6">
      <c r="A184" s="30" t="s">
        <v>54</v>
      </c>
      <c r="B184" s="4" t="s">
        <v>192</v>
      </c>
      <c r="C184" s="4">
        <v>8</v>
      </c>
      <c r="D184" s="4">
        <v>1</v>
      </c>
      <c r="E184" s="5" t="s">
        <v>226</v>
      </c>
      <c r="F184" s="6">
        <v>200</v>
      </c>
      <c r="G184" s="153">
        <v>502</v>
      </c>
    </row>
    <row r="185" spans="1:11" ht="24.6">
      <c r="A185" s="33" t="s">
        <v>54</v>
      </c>
      <c r="B185" s="13" t="s">
        <v>89</v>
      </c>
      <c r="C185" s="13">
        <v>8</v>
      </c>
      <c r="D185" s="13">
        <v>1</v>
      </c>
      <c r="E185" s="14" t="s">
        <v>226</v>
      </c>
      <c r="F185" s="15">
        <v>800</v>
      </c>
      <c r="G185" s="147">
        <v>32</v>
      </c>
    </row>
    <row r="186" spans="1:11" hidden="1">
      <c r="K186" s="92"/>
    </row>
    <row r="187" spans="1:11" ht="15.6">
      <c r="A187" s="134" t="s">
        <v>158</v>
      </c>
      <c r="B187" s="135"/>
      <c r="C187" s="134"/>
      <c r="D187" s="134"/>
      <c r="E187" s="134"/>
      <c r="F187" s="134"/>
      <c r="G187" s="136">
        <v>382478.2389</v>
      </c>
      <c r="K187" s="92"/>
    </row>
    <row r="188" spans="1:11">
      <c r="I188" s="92"/>
    </row>
    <row r="189" spans="1:11">
      <c r="G189" s="165"/>
    </row>
    <row r="190" spans="1:11">
      <c r="G190" s="165"/>
    </row>
  </sheetData>
  <autoFilter ref="A8:G187">
    <filterColumn colId="6">
      <filters>
        <filter val="10,0"/>
        <filter val="100,0"/>
        <filter val="1000,0"/>
        <filter val="1005,4"/>
        <filter val="1017,0"/>
        <filter val="1062,2"/>
        <filter val="107,0"/>
        <filter val="10826,0"/>
        <filter val="11064,0"/>
        <filter val="1109,0"/>
        <filter val="11360,0"/>
        <filter val="11450,0"/>
        <filter val="1158,0"/>
        <filter val="11778,0"/>
        <filter val="120,5"/>
        <filter val="1240,0"/>
        <filter val="1308,3"/>
        <filter val="1391,0"/>
        <filter val="145,0"/>
        <filter val="146173,0"/>
        <filter val="15,0"/>
        <filter val="1508,1"/>
        <filter val="1519,0"/>
        <filter val="15202,6"/>
        <filter val="15212,1"/>
        <filter val="15749,4"/>
        <filter val="1591,0"/>
        <filter val="16255,0"/>
        <filter val="163,9"/>
        <filter val="1679,0"/>
        <filter val="179,0"/>
        <filter val="179812,6"/>
        <filter val="18225,3"/>
        <filter val="195,0"/>
        <filter val="20,0"/>
        <filter val="200,0"/>
        <filter val="2035,4"/>
        <filter val="2084,6"/>
        <filter val="2174,0"/>
        <filter val="2239,2"/>
        <filter val="2283,0"/>
        <filter val="23123,6"/>
        <filter val="2384,6"/>
        <filter val="2480,0"/>
        <filter val="2487,0"/>
        <filter val="2506,1"/>
        <filter val="2508,1"/>
        <filter val="2524,0"/>
        <filter val="2554,6"/>
        <filter val="258585,1"/>
        <filter val="26056,0"/>
        <filter val="267875,8"/>
        <filter val="28610,6"/>
        <filter val="2877,0"/>
        <filter val="2882,0"/>
        <filter val="2896,2"/>
        <filter val="2906,1"/>
        <filter val="30,0"/>
        <filter val="300,0"/>
        <filter val="3064,0"/>
        <filter val="307,7"/>
        <filter val="3084,0"/>
        <filter val="316,0"/>
        <filter val="319,0"/>
        <filter val="32,0"/>
        <filter val="32362,9"/>
        <filter val="3374,0"/>
        <filter val="349,0"/>
        <filter val="37,0"/>
        <filter val="382478,2"/>
        <filter val="390,0"/>
        <filter val="3960,0"/>
        <filter val="400,0"/>
        <filter val="405,0"/>
        <filter val="4119,0"/>
        <filter val="41416,8"/>
        <filter val="4169,0"/>
        <filter val="437,2"/>
        <filter val="4378,0"/>
        <filter val="4523,0"/>
        <filter val="470,4"/>
        <filter val="4700,0"/>
        <filter val="480,0"/>
        <filter val="49,0"/>
        <filter val="490,0"/>
        <filter val="5,3"/>
        <filter val="50,0"/>
        <filter val="500,0"/>
        <filter val="502,0"/>
        <filter val="502,7"/>
        <filter val="503,0"/>
        <filter val="50641,2"/>
        <filter val="510,0"/>
        <filter val="523,0"/>
        <filter val="5317,0"/>
        <filter val="539,0"/>
        <filter val="560,0"/>
        <filter val="570,0"/>
        <filter val="581,0"/>
        <filter val="5947,0"/>
        <filter val="5996,0"/>
        <filter val="609,0"/>
        <filter val="61,0"/>
        <filter val="6474,0"/>
        <filter val="721,6"/>
        <filter val="7240,6"/>
        <filter val="73455,5"/>
        <filter val="790,0"/>
        <filter val="849,0"/>
        <filter val="856,0"/>
        <filter val="917,2"/>
        <filter val="9290,7"/>
        <filter val="940,0"/>
        <filter val="95,0"/>
        <filter val="977,5"/>
      </filters>
    </filterColumn>
  </autoFilter>
  <mergeCells count="2">
    <mergeCell ref="A5:G5"/>
    <mergeCell ref="A6:G6"/>
  </mergeCells>
  <pageMargins left="0.7" right="0.16" top="0.44" bottom="0.25" header="0.16" footer="0.16"/>
  <pageSetup paperSize="9" orientation="portrait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>
      <selection activeCell="A5" sqref="A5:D5"/>
    </sheetView>
  </sheetViews>
  <sheetFormatPr defaultRowHeight="14.4"/>
  <cols>
    <col min="1" max="1" width="23.88671875" customWidth="1"/>
    <col min="2" max="2" width="44.6640625" customWidth="1"/>
    <col min="3" max="3" width="11.44140625" customWidth="1"/>
    <col min="4" max="4" width="7.44140625" customWidth="1"/>
  </cols>
  <sheetData>
    <row r="1" spans="1:4">
      <c r="D1" s="91" t="s">
        <v>245</v>
      </c>
    </row>
    <row r="2" spans="1:4">
      <c r="D2" s="91" t="s">
        <v>78</v>
      </c>
    </row>
    <row r="3" spans="1:4">
      <c r="B3" s="140"/>
      <c r="D3" s="91" t="s">
        <v>79</v>
      </c>
    </row>
    <row r="4" spans="1:4">
      <c r="B4" s="140"/>
      <c r="C4" s="98" t="s">
        <v>304</v>
      </c>
      <c r="D4" s="91" t="s">
        <v>305</v>
      </c>
    </row>
    <row r="5" spans="1:4" ht="42.75" customHeight="1">
      <c r="A5" s="281" t="s">
        <v>271</v>
      </c>
      <c r="B5" s="281"/>
      <c r="C5" s="281"/>
      <c r="D5" s="281"/>
    </row>
    <row r="6" spans="1:4" ht="7.5" customHeight="1"/>
    <row r="7" spans="1:4" ht="131.25" customHeight="1">
      <c r="A7" s="144" t="s">
        <v>168</v>
      </c>
      <c r="B7" s="145" t="s">
        <v>175</v>
      </c>
      <c r="C7" s="282" t="s">
        <v>176</v>
      </c>
      <c r="D7" s="283"/>
    </row>
    <row r="8" spans="1:4" ht="28.8">
      <c r="A8" s="142" t="s">
        <v>169</v>
      </c>
      <c r="B8" s="143" t="s">
        <v>170</v>
      </c>
      <c r="C8" s="279"/>
      <c r="D8" s="280"/>
    </row>
    <row r="9" spans="1:4" ht="28.8">
      <c r="A9" s="64" t="s">
        <v>171</v>
      </c>
      <c r="B9" s="141" t="s">
        <v>172</v>
      </c>
      <c r="C9" s="284">
        <v>374780.09890999994</v>
      </c>
      <c r="D9" s="285"/>
    </row>
    <row r="10" spans="1:4" ht="28.8">
      <c r="A10" s="64" t="s">
        <v>173</v>
      </c>
      <c r="B10" s="141" t="s">
        <v>174</v>
      </c>
      <c r="C10" s="286">
        <v>382478.23889999994</v>
      </c>
      <c r="D10" s="287"/>
    </row>
    <row r="11" spans="1:4" ht="28.8">
      <c r="A11" s="142"/>
      <c r="B11" s="143" t="s">
        <v>178</v>
      </c>
      <c r="C11" s="279">
        <v>7698.139989999996</v>
      </c>
      <c r="D11" s="280"/>
    </row>
    <row r="12" spans="1:4">
      <c r="A12" s="98"/>
      <c r="B12" s="107" t="s">
        <v>177</v>
      </c>
      <c r="C12" s="98"/>
    </row>
  </sheetData>
  <mergeCells count="6">
    <mergeCell ref="C11:D11"/>
    <mergeCell ref="A5:D5"/>
    <mergeCell ref="C7:D7"/>
    <mergeCell ref="C8:D8"/>
    <mergeCell ref="C9:D9"/>
    <mergeCell ref="C10:D10"/>
  </mergeCells>
  <pageMargins left="0.70866141732283472" right="7.874015748031496E-2" top="0.31496062992125984" bottom="0.27559055118110237" header="0.31496062992125984" footer="0.31496062992125984"/>
  <pageSetup paperSize="9" scale="9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workbookViewId="0">
      <selection activeCell="M18" sqref="M18"/>
    </sheetView>
  </sheetViews>
  <sheetFormatPr defaultRowHeight="14.4"/>
  <cols>
    <col min="1" max="1" width="19.6640625" customWidth="1"/>
    <col min="2" max="2" width="12" bestFit="1" customWidth="1"/>
    <col min="3" max="3" width="9.44140625" style="98" customWidth="1"/>
    <col min="4" max="4" width="9.5546875" style="98" customWidth="1"/>
    <col min="5" max="5" width="8.44140625" style="98" customWidth="1"/>
    <col min="6" max="6" width="9.5546875" customWidth="1"/>
    <col min="7" max="7" width="8.6640625" style="98" customWidth="1"/>
    <col min="8" max="8" width="9.5546875" style="98" customWidth="1"/>
    <col min="9" max="9" width="9.88671875" customWidth="1"/>
    <col min="10" max="10" width="14" customWidth="1"/>
    <col min="13" max="13" width="11.6640625" customWidth="1"/>
  </cols>
  <sheetData>
    <row r="1" spans="1:13">
      <c r="A1" s="68"/>
      <c r="B1" s="68"/>
      <c r="C1" s="68"/>
      <c r="D1" s="68"/>
      <c r="E1" s="68"/>
      <c r="F1" s="68"/>
      <c r="G1" s="68"/>
      <c r="H1" s="68"/>
      <c r="J1" s="91" t="s">
        <v>262</v>
      </c>
    </row>
    <row r="2" spans="1:13">
      <c r="A2" s="68"/>
      <c r="B2" s="68"/>
      <c r="C2" s="68"/>
      <c r="D2" s="68"/>
      <c r="E2" s="68"/>
      <c r="F2" s="68"/>
      <c r="G2" s="68"/>
      <c r="H2" s="68"/>
      <c r="J2" s="91" t="s">
        <v>78</v>
      </c>
    </row>
    <row r="3" spans="1:13">
      <c r="A3" s="68"/>
      <c r="B3" s="68"/>
      <c r="C3" s="68"/>
      <c r="D3" s="68"/>
      <c r="E3" s="68"/>
      <c r="F3" s="68"/>
      <c r="G3" s="68"/>
      <c r="H3" s="68"/>
      <c r="J3" s="91" t="s">
        <v>79</v>
      </c>
    </row>
    <row r="4" spans="1:13">
      <c r="A4" s="68"/>
      <c r="B4" s="68"/>
      <c r="C4" s="68"/>
      <c r="D4" s="68"/>
      <c r="E4" s="68"/>
      <c r="F4" s="68"/>
      <c r="G4" s="68"/>
      <c r="H4" s="68"/>
      <c r="J4" s="91" t="s">
        <v>303</v>
      </c>
    </row>
    <row r="5" spans="1:13" ht="27" customHeight="1">
      <c r="A5" s="288" t="s">
        <v>272</v>
      </c>
      <c r="B5" s="288"/>
      <c r="C5" s="288"/>
      <c r="D5" s="288"/>
      <c r="E5" s="288"/>
      <c r="F5" s="288"/>
      <c r="G5" s="288"/>
      <c r="H5" s="288"/>
      <c r="I5" s="288"/>
      <c r="J5" s="288"/>
    </row>
    <row r="6" spans="1:13" ht="29.25" customHeight="1" thickBo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3" ht="16.2" thickBot="1">
      <c r="A7" s="290" t="s">
        <v>246</v>
      </c>
      <c r="B7" s="293" t="s">
        <v>247</v>
      </c>
      <c r="C7" s="294"/>
      <c r="D7" s="294"/>
      <c r="E7" s="294"/>
      <c r="F7" s="294"/>
      <c r="G7" s="294"/>
      <c r="H7" s="294"/>
      <c r="I7" s="294"/>
      <c r="J7" s="295"/>
    </row>
    <row r="8" spans="1:13" ht="15" customHeight="1">
      <c r="A8" s="291"/>
      <c r="B8" s="296" t="s">
        <v>248</v>
      </c>
      <c r="C8" s="296" t="s">
        <v>275</v>
      </c>
      <c r="D8" s="296" t="s">
        <v>283</v>
      </c>
      <c r="E8" s="296" t="s">
        <v>273</v>
      </c>
      <c r="F8" s="296" t="s">
        <v>274</v>
      </c>
      <c r="G8" s="296" t="s">
        <v>276</v>
      </c>
      <c r="H8" s="296" t="s">
        <v>279</v>
      </c>
      <c r="I8" s="299" t="s">
        <v>249</v>
      </c>
      <c r="J8" s="296" t="s">
        <v>250</v>
      </c>
    </row>
    <row r="9" spans="1:13">
      <c r="A9" s="291"/>
      <c r="B9" s="297"/>
      <c r="C9" s="297"/>
      <c r="D9" s="297"/>
      <c r="E9" s="297"/>
      <c r="F9" s="297"/>
      <c r="G9" s="297"/>
      <c r="H9" s="297"/>
      <c r="I9" s="300"/>
      <c r="J9" s="297"/>
    </row>
    <row r="10" spans="1:13" ht="28.5" customHeight="1" thickBot="1">
      <c r="A10" s="292"/>
      <c r="B10" s="298"/>
      <c r="C10" s="298"/>
      <c r="D10" s="298"/>
      <c r="E10" s="298"/>
      <c r="F10" s="298"/>
      <c r="G10" s="298"/>
      <c r="H10" s="298"/>
      <c r="I10" s="301"/>
      <c r="J10" s="298"/>
    </row>
    <row r="11" spans="1:13" ht="15" thickBot="1">
      <c r="A11" s="218">
        <v>1</v>
      </c>
      <c r="B11" s="243">
        <v>2</v>
      </c>
      <c r="C11" s="243">
        <v>3</v>
      </c>
      <c r="D11" s="243">
        <v>4</v>
      </c>
      <c r="E11" s="248">
        <v>5</v>
      </c>
      <c r="F11" s="249">
        <v>6</v>
      </c>
      <c r="G11" s="250">
        <v>7</v>
      </c>
      <c r="H11" s="250">
        <v>8</v>
      </c>
      <c r="I11" s="250">
        <v>9</v>
      </c>
      <c r="J11" s="251">
        <v>10</v>
      </c>
    </row>
    <row r="12" spans="1:13" ht="16.2" thickBot="1">
      <c r="A12" s="246" t="s">
        <v>251</v>
      </c>
      <c r="B12" s="252">
        <v>2474.6970000000001</v>
      </c>
      <c r="C12" s="253">
        <v>0</v>
      </c>
      <c r="D12" s="253">
        <v>20</v>
      </c>
      <c r="E12" s="254">
        <v>183.25</v>
      </c>
      <c r="F12" s="253">
        <v>424</v>
      </c>
      <c r="G12" s="253">
        <v>0</v>
      </c>
      <c r="H12" s="253">
        <v>450</v>
      </c>
      <c r="I12" s="255">
        <v>160.4</v>
      </c>
      <c r="J12" s="256">
        <v>3712.3470000000002</v>
      </c>
      <c r="L12" s="92"/>
      <c r="M12" s="241"/>
    </row>
    <row r="13" spans="1:13" ht="16.2" thickBot="1">
      <c r="A13" s="246" t="s">
        <v>252</v>
      </c>
      <c r="B13" s="219">
        <v>5859.54</v>
      </c>
      <c r="C13" s="220">
        <v>600</v>
      </c>
      <c r="D13" s="220">
        <v>18</v>
      </c>
      <c r="E13" s="242">
        <v>422.2</v>
      </c>
      <c r="F13" s="220">
        <v>1139</v>
      </c>
      <c r="G13" s="225"/>
      <c r="H13" s="225">
        <v>400</v>
      </c>
      <c r="I13" s="221">
        <v>161.4</v>
      </c>
      <c r="J13" s="222">
        <v>8500.14</v>
      </c>
      <c r="L13" s="92"/>
      <c r="M13" s="241"/>
    </row>
    <row r="14" spans="1:13" ht="16.2" thickBot="1">
      <c r="A14" s="246" t="s">
        <v>253</v>
      </c>
      <c r="B14" s="219">
        <v>4182</v>
      </c>
      <c r="C14" s="220"/>
      <c r="D14" s="220">
        <v>35</v>
      </c>
      <c r="E14" s="242">
        <v>279.64999999999998</v>
      </c>
      <c r="F14" s="220">
        <v>830</v>
      </c>
      <c r="G14" s="225"/>
      <c r="H14" s="225">
        <v>410</v>
      </c>
      <c r="I14" s="221">
        <v>160.4</v>
      </c>
      <c r="J14" s="222">
        <v>5897.0499999999993</v>
      </c>
      <c r="L14" s="92"/>
      <c r="M14" s="241"/>
    </row>
    <row r="15" spans="1:13" ht="16.2" thickBot="1">
      <c r="A15" s="246" t="s">
        <v>254</v>
      </c>
      <c r="B15" s="219">
        <v>1421</v>
      </c>
      <c r="C15" s="220"/>
      <c r="D15" s="220">
        <v>114.6</v>
      </c>
      <c r="E15" s="242">
        <v>190</v>
      </c>
      <c r="F15" s="220">
        <v>101</v>
      </c>
      <c r="G15" s="225"/>
      <c r="H15" s="225">
        <v>300</v>
      </c>
      <c r="I15" s="221">
        <v>81.2</v>
      </c>
      <c r="J15" s="222">
        <v>2207.7999999999997</v>
      </c>
      <c r="L15" s="92"/>
      <c r="M15" s="241"/>
    </row>
    <row r="16" spans="1:13" ht="16.2" thickBot="1">
      <c r="A16" s="247" t="s">
        <v>255</v>
      </c>
      <c r="B16" s="219">
        <v>1668</v>
      </c>
      <c r="C16" s="220"/>
      <c r="D16" s="220">
        <v>18</v>
      </c>
      <c r="E16" s="242">
        <v>136.65</v>
      </c>
      <c r="F16" s="220">
        <v>264</v>
      </c>
      <c r="G16" s="225"/>
      <c r="H16" s="225">
        <v>300</v>
      </c>
      <c r="I16" s="221">
        <v>81.2</v>
      </c>
      <c r="J16" s="222">
        <v>2467.85</v>
      </c>
      <c r="L16" s="92"/>
      <c r="M16" s="241"/>
    </row>
    <row r="17" spans="1:13" ht="16.2" thickBot="1">
      <c r="A17" s="246" t="s">
        <v>256</v>
      </c>
      <c r="B17" s="219">
        <v>3730</v>
      </c>
      <c r="C17" s="220"/>
      <c r="D17" s="220">
        <v>18</v>
      </c>
      <c r="E17" s="242">
        <v>373.55</v>
      </c>
      <c r="F17" s="220">
        <v>747</v>
      </c>
      <c r="G17" s="225"/>
      <c r="H17" s="225">
        <v>750</v>
      </c>
      <c r="I17" s="221">
        <v>81.2</v>
      </c>
      <c r="J17" s="222">
        <v>5699.75</v>
      </c>
      <c r="L17" s="92"/>
      <c r="M17" s="241"/>
    </row>
    <row r="18" spans="1:13" ht="16.2" thickBot="1">
      <c r="A18" s="246" t="s">
        <v>257</v>
      </c>
      <c r="B18" s="219">
        <v>1199</v>
      </c>
      <c r="C18" s="220">
        <v>300</v>
      </c>
      <c r="D18" s="220">
        <v>118</v>
      </c>
      <c r="E18" s="242">
        <v>64</v>
      </c>
      <c r="F18" s="220">
        <v>186</v>
      </c>
      <c r="G18" s="225"/>
      <c r="H18" s="225">
        <v>250</v>
      </c>
      <c r="I18" s="221">
        <v>81.2</v>
      </c>
      <c r="J18" s="222">
        <v>2198.1999999999998</v>
      </c>
      <c r="L18" s="92"/>
      <c r="M18" s="241"/>
    </row>
    <row r="19" spans="1:13" ht="16.2" thickBot="1">
      <c r="A19" s="246" t="s">
        <v>258</v>
      </c>
      <c r="B19" s="219">
        <v>2080</v>
      </c>
      <c r="C19" s="220"/>
      <c r="D19" s="220">
        <v>36</v>
      </c>
      <c r="E19" s="242">
        <v>103.55</v>
      </c>
      <c r="F19" s="220">
        <v>502</v>
      </c>
      <c r="G19" s="225"/>
      <c r="H19" s="225">
        <v>350</v>
      </c>
      <c r="I19" s="221">
        <v>92.8</v>
      </c>
      <c r="J19" s="222">
        <v>3164.3500000000004</v>
      </c>
      <c r="L19" s="92"/>
      <c r="M19" s="241"/>
    </row>
    <row r="20" spans="1:13" ht="16.2" thickBot="1">
      <c r="A20" s="246" t="s">
        <v>259</v>
      </c>
      <c r="B20" s="219">
        <v>1702</v>
      </c>
      <c r="C20" s="220"/>
      <c r="D20" s="220">
        <v>31</v>
      </c>
      <c r="E20" s="242">
        <v>126.15</v>
      </c>
      <c r="F20" s="220">
        <v>256</v>
      </c>
      <c r="G20" s="225"/>
      <c r="H20" s="225">
        <v>450</v>
      </c>
      <c r="I20" s="221">
        <v>81.2</v>
      </c>
      <c r="J20" s="222">
        <v>2646.35</v>
      </c>
      <c r="L20" s="92"/>
      <c r="M20" s="241"/>
    </row>
    <row r="21" spans="1:13" ht="16.2" thickBot="1">
      <c r="A21" s="246" t="s">
        <v>260</v>
      </c>
      <c r="B21" s="219">
        <v>601</v>
      </c>
      <c r="C21" s="220">
        <v>44.46</v>
      </c>
      <c r="D21" s="220">
        <v>14</v>
      </c>
      <c r="E21" s="242">
        <v>53</v>
      </c>
      <c r="F21" s="220">
        <v>251</v>
      </c>
      <c r="G21" s="225"/>
      <c r="H21" s="225">
        <v>400</v>
      </c>
      <c r="I21" s="221">
        <v>81.2</v>
      </c>
      <c r="J21" s="222">
        <v>1444.66</v>
      </c>
      <c r="L21" s="92"/>
      <c r="M21" s="241"/>
    </row>
    <row r="22" spans="1:13" s="98" customFormat="1" ht="16.2" thickBot="1">
      <c r="A22" s="246" t="s">
        <v>280</v>
      </c>
      <c r="B22" s="257">
        <v>394.303</v>
      </c>
      <c r="C22" s="258"/>
      <c r="D22" s="258"/>
      <c r="E22" s="259"/>
      <c r="F22" s="258"/>
      <c r="G22" s="258"/>
      <c r="H22" s="258"/>
      <c r="I22" s="260"/>
      <c r="J22" s="261"/>
      <c r="L22" s="92"/>
      <c r="M22" s="241"/>
    </row>
    <row r="23" spans="1:13" ht="16.2" thickBot="1">
      <c r="A23" s="223" t="s">
        <v>261</v>
      </c>
      <c r="B23" s="262">
        <v>25311.54</v>
      </c>
      <c r="C23" s="262">
        <v>944.46</v>
      </c>
      <c r="D23" s="262">
        <v>422.6</v>
      </c>
      <c r="E23" s="262">
        <v>1932</v>
      </c>
      <c r="F23" s="262">
        <v>4700</v>
      </c>
      <c r="G23" s="262">
        <v>0</v>
      </c>
      <c r="H23" s="262">
        <v>4060</v>
      </c>
      <c r="I23" s="262">
        <v>1062.2000000000003</v>
      </c>
      <c r="J23" s="224">
        <v>38038.5</v>
      </c>
      <c r="L23" s="92"/>
      <c r="M23" s="241"/>
    </row>
    <row r="25" spans="1:13">
      <c r="B25" s="92"/>
      <c r="C25" s="92"/>
      <c r="D25" s="92"/>
      <c r="E25" s="92"/>
      <c r="J25" s="92"/>
    </row>
    <row r="28" spans="1:13">
      <c r="B28" s="98"/>
    </row>
    <row r="29" spans="1:13">
      <c r="B29" s="98"/>
    </row>
    <row r="30" spans="1:13">
      <c r="B30" s="98"/>
    </row>
    <row r="31" spans="1:13">
      <c r="B31" s="98"/>
    </row>
    <row r="32" spans="1:13">
      <c r="B32" s="98"/>
    </row>
    <row r="33" spans="2:2">
      <c r="B33" s="98"/>
    </row>
    <row r="34" spans="2:2">
      <c r="B34" s="98"/>
    </row>
    <row r="35" spans="2:2">
      <c r="B35" s="98"/>
    </row>
    <row r="36" spans="2:2">
      <c r="B36" s="98"/>
    </row>
  </sheetData>
  <mergeCells count="12">
    <mergeCell ref="A5:J6"/>
    <mergeCell ref="A7:A10"/>
    <mergeCell ref="B7:J7"/>
    <mergeCell ref="B8:B10"/>
    <mergeCell ref="F8:F10"/>
    <mergeCell ref="I8:I10"/>
    <mergeCell ref="J8:J10"/>
    <mergeCell ref="E8:E10"/>
    <mergeCell ref="C8:C10"/>
    <mergeCell ref="G8:G10"/>
    <mergeCell ref="H8:H10"/>
    <mergeCell ref="D8:D10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пр1</vt:lpstr>
      <vt:lpstr>пр3</vt:lpstr>
      <vt:lpstr>пр5</vt:lpstr>
      <vt:lpstr>пр7</vt:lpstr>
      <vt:lpstr>пр9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2018-10-26T11:42:14Z</dcterms:modified>
</cp:coreProperties>
</file>